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J22" i="1" l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K8" i="1" l="1"/>
  <c r="K9" i="1"/>
  <c r="K10" i="1"/>
  <c r="K11" i="1"/>
  <c r="K12" i="1"/>
  <c r="K13" i="1"/>
  <c r="K14" i="1"/>
  <c r="K15" i="1"/>
  <c r="K16" i="1"/>
  <c r="K17" i="1"/>
  <c r="K18" i="1"/>
  <c r="K19" i="1"/>
  <c r="K59" i="1"/>
  <c r="K60" i="1"/>
  <c r="J59" i="1"/>
  <c r="J60" i="1"/>
  <c r="J19" i="1"/>
  <c r="J8" i="1"/>
  <c r="J9" i="1"/>
  <c r="J10" i="1"/>
  <c r="J11" i="1"/>
  <c r="J12" i="1"/>
  <c r="J13" i="1"/>
  <c r="J14" i="1"/>
  <c r="J15" i="1"/>
  <c r="J16" i="1"/>
  <c r="J17" i="1"/>
  <c r="J18" i="1"/>
  <c r="K7" i="1"/>
  <c r="J7" i="1"/>
</calcChain>
</file>

<file path=xl/sharedStrings.xml><?xml version="1.0" encoding="utf-8"?>
<sst xmlns="http://schemas.openxmlformats.org/spreadsheetml/2006/main" count="202" uniqueCount="89">
  <si>
    <t>Descriptive Statistics</t>
  </si>
  <si>
    <t>Mean</t>
  </si>
  <si>
    <t>Missing N</t>
  </si>
  <si>
    <t xml:space="preserve"> </t>
  </si>
  <si>
    <t>Component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</si>
  <si>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</si>
  <si>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</si>
  <si>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</si>
  <si>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</si>
  <si>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</si>
  <si>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</si>
  <si>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</si>
  <si>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</si>
  <si>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</si>
  <si>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</si>
  <si>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</si>
  <si>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</si>
  <si>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</si>
  <si>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Report</t>
  </si>
  <si>
    <t>Total</t>
  </si>
  <si>
    <t xml:space="preserve">REGR factor score   1 for analysis 1 </t>
  </si>
  <si>
    <t>Wealth Index Quintiles</t>
  </si>
  <si>
    <t>1.00</t>
  </si>
  <si>
    <t>2.00</t>
  </si>
  <si>
    <t>3.00</t>
  </si>
  <si>
    <t>4.00</t>
  </si>
  <si>
    <t>5.00</t>
  </si>
  <si>
    <t>if no food cooked in hh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</si>
  <si>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</si>
  <si>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</si>
  <si>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</si>
  <si>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</si>
  <si>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</si>
  <si>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</si>
  <si>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</t>
  </si>
  <si>
    <t>Has telephone</t>
  </si>
  <si>
    <t>Mobile phone</t>
  </si>
  <si>
    <t>Own watch</t>
  </si>
  <si>
    <t>Paraffin lamp</t>
  </si>
  <si>
    <t>Iron</t>
  </si>
  <si>
    <t>Bank account</t>
  </si>
  <si>
    <t>Acres of land owned that are usable for : farming</t>
  </si>
  <si>
    <t>Acres of land owned that are usable for : grazing</t>
  </si>
  <si>
    <t>if gets water piped into home</t>
  </si>
  <si>
    <t>if gets water piped into yard</t>
  </si>
  <si>
    <t>if gets water from piped public source</t>
  </si>
  <si>
    <t>if gets water from neighbor's tap</t>
  </si>
  <si>
    <t>if gets water from an unprotected well in yard/plot/dwelling</t>
  </si>
  <si>
    <t>if gets water from an unprotected public well</t>
  </si>
  <si>
    <t>if gets water from an unprotected neighbor's well</t>
  </si>
  <si>
    <t>if gets water from a protected well in yard/plot/dwelling</t>
  </si>
  <si>
    <t>if gets water from a protected public well</t>
  </si>
  <si>
    <t>if gets water from a tube/borehole well</t>
  </si>
  <si>
    <t>if gets water from a spring (+12rain)</t>
  </si>
  <si>
    <t>if gets water from a surface source</t>
  </si>
  <si>
    <t>if gets water from truck</t>
  </si>
  <si>
    <t>if gets water from water vendor (+9 cart w/ small tank)</t>
  </si>
  <si>
    <t>if uses pvt flush toilet</t>
  </si>
  <si>
    <t>if uses shared flush toilet</t>
  </si>
  <si>
    <t>if uses pvt vip latrine</t>
  </si>
  <si>
    <t>if uses shared vip latrine</t>
  </si>
  <si>
    <t>if uses pvt trad latrine w slab</t>
  </si>
  <si>
    <t>if uses shared trad latrine w slab</t>
  </si>
  <si>
    <t>if uses bush for latrine</t>
  </si>
  <si>
    <t>if floors are made of earth (+2 wood planks)</t>
  </si>
  <si>
    <t>if floors are finished (vinyl, ceramic tile, carpet)</t>
  </si>
  <si>
    <t>if floors are made of cement (+1 other)</t>
  </si>
  <si>
    <t>if walls are made of grass</t>
  </si>
  <si>
    <t>if walls are made of mud and poles</t>
  </si>
  <si>
    <t>if walls are made of sun dried bricks</t>
  </si>
  <si>
    <t>if walls are made of baked brick</t>
  </si>
  <si>
    <t>if walls are made of timber</t>
  </si>
  <si>
    <t>if walls are made of cement blocks</t>
  </si>
  <si>
    <t>if walls are made of various recycled materials</t>
  </si>
  <si>
    <t>if roof is made of natural materials</t>
  </si>
  <si>
    <t>if roof is made of metal (corrugate iron)</t>
  </si>
  <si>
    <t>if roof is made of tile</t>
  </si>
  <si>
    <t>if roof is made of asbestos</t>
  </si>
  <si>
    <t>if uses electricity for cooking fuel</t>
  </si>
  <si>
    <t>if uses natural gas for cooking fuel</t>
  </si>
  <si>
    <t>if uses paraffin for cooking</t>
  </si>
  <si>
    <t>if uses wood for cooking (+11 charcoal)</t>
  </si>
  <si>
    <t>number of members per sleeping room</t>
  </si>
  <si>
    <t>National</t>
  </si>
  <si>
    <t xml:space="preserve">National </t>
  </si>
  <si>
    <t>Std. Deviation(a)</t>
  </si>
  <si>
    <t>Analysis N(a)</t>
  </si>
  <si>
    <t>a: For each variable, missing values are replaced with the variable mean.</t>
  </si>
  <si>
    <t>Extraction Method: Principal Component Analysis. _x000D_ Component Scores.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</si>
</sst>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5" fillId="0" borderId="0"/>
  </cellStyleXfs>
  <cellXfs count="81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0" fontId="4" fillId="0" borderId="9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0" fontId="4" fillId="0" borderId="16" xfId="2" applyFont="1" applyBorder="1" applyAlignment="1">
      <alignment horizontal="left" vertical="top" wrapText="1"/>
    </xf>
    <xf numFmtId="0" fontId="4" fillId="0" borderId="18" xfId="2" applyFont="1" applyBorder="1" applyAlignment="1">
      <alignment horizontal="left" vertical="top" wrapText="1"/>
    </xf>
    <xf numFmtId="166" fontId="4" fillId="0" borderId="5" xfId="2" applyNumberFormat="1" applyFont="1" applyBorder="1" applyAlignment="1">
      <alignment horizontal="right" vertical="top"/>
    </xf>
    <xf numFmtId="0" fontId="4" fillId="0" borderId="22" xfId="2" applyFont="1" applyBorder="1" applyAlignment="1">
      <alignment horizontal="left" vertical="top" wrapText="1"/>
    </xf>
    <xf numFmtId="166" fontId="4" fillId="0" borderId="9" xfId="2" applyNumberFormat="1" applyFont="1" applyBorder="1" applyAlignment="1">
      <alignment horizontal="right" vertical="top"/>
    </xf>
    <xf numFmtId="169" fontId="4" fillId="0" borderId="9" xfId="2" applyNumberFormat="1" applyFont="1" applyBorder="1" applyAlignment="1">
      <alignment horizontal="right" vertical="top"/>
    </xf>
    <xf numFmtId="168" fontId="4" fillId="0" borderId="9" xfId="2" applyNumberFormat="1" applyFont="1" applyBorder="1" applyAlignment="1">
      <alignment horizontal="right" vertical="top"/>
    </xf>
    <xf numFmtId="170" fontId="4" fillId="0" borderId="9" xfId="2" applyNumberFormat="1" applyFont="1" applyBorder="1" applyAlignment="1">
      <alignment horizontal="right" vertical="top"/>
    </xf>
    <xf numFmtId="169" fontId="4" fillId="0" borderId="13" xfId="2" applyNumberFormat="1" applyFont="1" applyBorder="1" applyAlignment="1">
      <alignment horizontal="right" vertical="top"/>
    </xf>
    <xf numFmtId="0" fontId="0" fillId="0" borderId="0" xfId="0" applyBorder="1"/>
    <xf numFmtId="0" fontId="3" fillId="0" borderId="0" xfId="2" applyFont="1" applyBorder="1" applyAlignment="1">
      <alignment horizontal="center" vertical="center" wrapText="1"/>
    </xf>
    <xf numFmtId="0" fontId="4" fillId="0" borderId="17" xfId="2" applyFont="1" applyBorder="1" applyAlignment="1">
      <alignment horizontal="left" vertical="top" wrapText="1"/>
    </xf>
    <xf numFmtId="0" fontId="4" fillId="0" borderId="19" xfId="2" applyFont="1" applyBorder="1" applyAlignment="1">
      <alignment horizontal="left"/>
    </xf>
    <xf numFmtId="0" fontId="4" fillId="0" borderId="20" xfId="2" applyFont="1" applyBorder="1" applyAlignment="1">
      <alignment horizontal="left" vertical="top" wrapText="1"/>
    </xf>
    <xf numFmtId="0" fontId="4" fillId="0" borderId="21" xfId="2" applyFont="1" applyBorder="1" applyAlignment="1">
      <alignment horizontal="left" vertical="top" wrapText="1"/>
    </xf>
    <xf numFmtId="0" fontId="2" fillId="0" borderId="1" xfId="1" applyBorder="1" applyAlignment="1">
      <alignment horizontal="center" vertical="center" wrapText="1"/>
    </xf>
    <xf numFmtId="0" fontId="6" fillId="0" borderId="28" xfId="3" applyFont="1" applyBorder="1" applyAlignment="1">
      <alignment horizontal="center"/>
    </xf>
    <xf numFmtId="0" fontId="6" fillId="0" borderId="29" xfId="3" applyFont="1" applyBorder="1" applyAlignment="1">
      <alignment horizontal="center"/>
    </xf>
    <xf numFmtId="0" fontId="6" fillId="0" borderId="30" xfId="3" applyFont="1" applyBorder="1" applyAlignment="1">
      <alignment horizontal="center" wrapText="1"/>
    </xf>
    <xf numFmtId="0" fontId="6" fillId="0" borderId="23" xfId="3" applyFont="1" applyBorder="1" applyAlignment="1">
      <alignment horizontal="left" vertical="top" wrapText="1"/>
    </xf>
    <xf numFmtId="0" fontId="6" fillId="0" borderId="34" xfId="3" applyFont="1" applyBorder="1" applyAlignment="1">
      <alignment horizontal="left" vertical="top" wrapText="1"/>
    </xf>
    <xf numFmtId="0" fontId="6" fillId="0" borderId="27" xfId="3" applyFont="1" applyBorder="1" applyAlignment="1">
      <alignment horizontal="left" vertical="top" wrapText="1"/>
    </xf>
    <xf numFmtId="0" fontId="3" fillId="0" borderId="19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4" fillId="0" borderId="40" xfId="1" applyFont="1" applyBorder="1" applyAlignment="1">
      <alignment horizontal="left" vertical="top" wrapText="1"/>
    </xf>
    <xf numFmtId="0" fontId="2" fillId="0" borderId="5" xfId="1" applyBorder="1" applyAlignment="1">
      <alignment horizontal="center" vertical="center" wrapText="1"/>
    </xf>
    <xf numFmtId="0" fontId="2" fillId="0" borderId="13" xfId="1" applyBorder="1" applyAlignment="1">
      <alignment horizontal="center" vertical="center" wrapText="1"/>
    </xf>
    <xf numFmtId="171" fontId="6" fillId="0" borderId="31" xfId="3" applyNumberFormat="1" applyFont="1" applyBorder="1" applyAlignment="1">
      <alignment horizontal="right" vertical="top"/>
    </xf>
    <xf numFmtId="171" fontId="6" fillId="0" borderId="32" xfId="3" applyNumberFormat="1" applyFont="1" applyBorder="1" applyAlignment="1">
      <alignment horizontal="right" vertical="top"/>
    </xf>
    <xf numFmtId="171" fontId="6" fillId="0" borderId="33" xfId="3" applyNumberFormat="1" applyFont="1" applyBorder="1" applyAlignment="1">
      <alignment horizontal="right" vertical="top"/>
    </xf>
    <xf numFmtId="171" fontId="6" fillId="0" borderId="35" xfId="3" applyNumberFormat="1" applyFont="1" applyBorder="1" applyAlignment="1">
      <alignment horizontal="right" vertical="top"/>
    </xf>
    <xf numFmtId="171" fontId="6" fillId="0" borderId="11" xfId="3" applyNumberFormat="1" applyFont="1" applyBorder="1" applyAlignment="1">
      <alignment horizontal="right" vertical="top"/>
    </xf>
    <xf numFmtId="171" fontId="6" fillId="0" borderId="36" xfId="3" applyNumberFormat="1" applyFont="1" applyBorder="1" applyAlignment="1">
      <alignment horizontal="right" vertical="top"/>
    </xf>
    <xf numFmtId="171" fontId="6" fillId="0" borderId="37" xfId="3" applyNumberFormat="1" applyFont="1" applyBorder="1" applyAlignment="1">
      <alignment horizontal="right" vertical="top"/>
    </xf>
    <xf numFmtId="171" fontId="6" fillId="0" borderId="38" xfId="3" applyNumberFormat="1" applyFont="1" applyBorder="1" applyAlignment="1">
      <alignment horizontal="right" vertical="top"/>
    </xf>
    <xf numFmtId="171" fontId="6" fillId="0" borderId="39" xfId="3" applyNumberFormat="1" applyFont="1" applyBorder="1" applyAlignment="1">
      <alignment horizontal="right" vertical="top"/>
    </xf>
    <xf numFmtId="0" fontId="3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left" vertical="top" wrapText="1"/>
    </xf>
    <xf numFmtId="0" fontId="6" fillId="0" borderId="23" xfId="3" applyFont="1" applyBorder="1" applyAlignment="1">
      <alignment horizontal="left" wrapText="1"/>
    </xf>
    <xf numFmtId="0" fontId="6" fillId="0" borderId="27" xfId="3" applyFont="1" applyBorder="1" applyAlignment="1">
      <alignment horizontal="left" wrapText="1"/>
    </xf>
    <xf numFmtId="0" fontId="6" fillId="0" borderId="24" xfId="3" applyFont="1" applyBorder="1" applyAlignment="1">
      <alignment horizontal="center" wrapText="1"/>
    </xf>
    <xf numFmtId="0" fontId="6" fillId="0" borderId="25" xfId="3" applyFont="1" applyBorder="1" applyAlignment="1">
      <alignment horizontal="center" wrapText="1"/>
    </xf>
    <xf numFmtId="0" fontId="6" fillId="0" borderId="26" xfId="3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0" xfId="1" applyAlignment="1">
      <alignment wrapText="1"/>
    </xf>
    <xf numFmtId="0" fontId="3" fillId="0" borderId="19" xfId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164" fontId="4" fillId="0" borderId="6" xfId="1" applyNumberFormat="1" applyFont="1" applyBorder="1" applyAlignment="1">
      <alignment horizontal="right" vertical="top" wrapText="1"/>
    </xf>
    <xf numFmtId="165" fontId="4" fillId="0" borderId="7" xfId="1" applyNumberFormat="1" applyFont="1" applyBorder="1" applyAlignment="1">
      <alignment horizontal="right" vertical="top" wrapText="1"/>
    </xf>
    <xf numFmtId="166" fontId="4" fillId="0" borderId="7" xfId="1" applyNumberFormat="1" applyFont="1" applyBorder="1" applyAlignment="1">
      <alignment horizontal="right" vertical="top" wrapText="1"/>
    </xf>
    <xf numFmtId="166" fontId="4" fillId="0" borderId="8" xfId="1" applyNumberFormat="1" applyFont="1" applyBorder="1" applyAlignment="1">
      <alignment horizontal="right" vertical="top" wrapText="1"/>
    </xf>
    <xf numFmtId="165" fontId="4" fillId="0" borderId="5" xfId="1" applyNumberFormat="1" applyFont="1" applyBorder="1" applyAlignment="1">
      <alignment horizontal="right" vertical="top" wrapText="1"/>
    </xf>
    <xf numFmtId="164" fontId="4" fillId="0" borderId="10" xfId="1" applyNumberFormat="1" applyFont="1" applyBorder="1" applyAlignment="1">
      <alignment horizontal="right" vertical="top" wrapText="1"/>
    </xf>
    <xf numFmtId="165" fontId="4" fillId="0" borderId="11" xfId="1" applyNumberFormat="1" applyFont="1" applyBorder="1" applyAlignment="1">
      <alignment horizontal="right" vertical="top" wrapText="1"/>
    </xf>
    <xf numFmtId="166" fontId="4" fillId="0" borderId="11" xfId="1" applyNumberFormat="1" applyFont="1" applyBorder="1" applyAlignment="1">
      <alignment horizontal="right" vertical="top" wrapText="1"/>
    </xf>
    <xf numFmtId="166" fontId="4" fillId="0" borderId="12" xfId="1" applyNumberFormat="1" applyFont="1" applyBorder="1" applyAlignment="1">
      <alignment horizontal="right" vertical="top" wrapText="1"/>
    </xf>
    <xf numFmtId="165" fontId="4" fillId="0" borderId="9" xfId="1" applyNumberFormat="1" applyFont="1" applyBorder="1" applyAlignment="1">
      <alignment horizontal="right" vertical="top" wrapText="1"/>
    </xf>
    <xf numFmtId="167" fontId="4" fillId="0" borderId="10" xfId="1" applyNumberFormat="1" applyFont="1" applyBorder="1" applyAlignment="1">
      <alignment horizontal="right" vertical="top" wrapText="1"/>
    </xf>
    <xf numFmtId="168" fontId="4" fillId="0" borderId="11" xfId="1" applyNumberFormat="1" applyFont="1" applyBorder="1" applyAlignment="1">
      <alignment horizontal="right" vertical="top" wrapText="1"/>
    </xf>
    <xf numFmtId="167" fontId="4" fillId="0" borderId="41" xfId="1" applyNumberFormat="1" applyFont="1" applyBorder="1" applyAlignment="1">
      <alignment horizontal="right" vertical="top" wrapText="1"/>
    </xf>
    <xf numFmtId="168" fontId="4" fillId="0" borderId="42" xfId="1" applyNumberFormat="1" applyFont="1" applyBorder="1" applyAlignment="1">
      <alignment horizontal="right" vertical="top" wrapText="1"/>
    </xf>
    <xf numFmtId="166" fontId="4" fillId="0" borderId="42" xfId="1" applyNumberFormat="1" applyFont="1" applyBorder="1" applyAlignment="1">
      <alignment horizontal="right" vertical="top" wrapText="1"/>
    </xf>
    <xf numFmtId="166" fontId="4" fillId="0" borderId="43" xfId="1" applyNumberFormat="1" applyFont="1" applyBorder="1" applyAlignment="1">
      <alignment horizontal="right" vertical="top" wrapText="1"/>
    </xf>
    <xf numFmtId="165" fontId="4" fillId="0" borderId="40" xfId="1" applyNumberFormat="1" applyFont="1" applyBorder="1" applyAlignment="1">
      <alignment horizontal="right" vertical="top" wrapText="1"/>
    </xf>
    <xf numFmtId="167" fontId="4" fillId="0" borderId="0" xfId="1" applyNumberFormat="1" applyFont="1" applyBorder="1" applyAlignment="1">
      <alignment horizontal="right" vertical="top" wrapText="1"/>
    </xf>
    <xf numFmtId="168" fontId="4" fillId="0" borderId="0" xfId="1" applyNumberFormat="1" applyFont="1" applyBorder="1" applyAlignment="1">
      <alignment horizontal="right" vertical="top" wrapText="1"/>
    </xf>
    <xf numFmtId="166" fontId="4" fillId="0" borderId="0" xfId="1" applyNumberFormat="1" applyFont="1" applyBorder="1" applyAlignment="1">
      <alignment horizontal="right" vertical="top" wrapText="1"/>
    </xf>
    <xf numFmtId="0" fontId="0" fillId="0" borderId="0" xfId="0" applyBorder="1" applyAlignment="1">
      <alignment wrapText="1"/>
    </xf>
    <xf numFmtId="165" fontId="4" fillId="0" borderId="0" xfId="1" applyNumberFormat="1" applyFont="1" applyBorder="1" applyAlignment="1">
      <alignment horizontal="right" vertical="top" wrapText="1"/>
    </xf>
    <xf numFmtId="0" fontId="2" fillId="0" borderId="0" xfId="1" applyBorder="1" applyAlignment="1">
      <alignment wrapText="1"/>
    </xf>
    <xf numFmtId="0" fontId="4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center" vertical="center" wrapText="1"/>
    </xf>
  </cellXfs>
  <cellStyles count="4">
    <cellStyle name="Normal" xfId="0" builtinId="0"/>
    <cellStyle name="Normal_Composite" xfId="2"/>
    <cellStyle name="Normal_Composite_1" xfId="3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8"/>
  <sheetViews>
    <sheetView tabSelected="1" workbookViewId="0">
      <selection activeCell="A9" sqref="A9"/>
    </sheetView>
  </sheetViews>
  <sheetFormatPr defaultRowHeight="15" x14ac:dyDescent="0.25"/>
  <cols>
    <col min="1" max="1" width="38.28515625" style="51" customWidth="1"/>
    <col min="2" max="6" width="9.140625" style="51"/>
    <col min="7" max="7" width="32.85546875" style="51" customWidth="1"/>
    <col min="8" max="8" width="10.28515625" style="51" bestFit="1" customWidth="1"/>
    <col min="9" max="9" width="9.140625" style="51"/>
    <col min="10" max="10" width="12.7109375" style="51" bestFit="1" customWidth="1"/>
    <col min="11" max="11" width="15.28515625" style="51" bestFit="1" customWidth="1"/>
    <col min="12" max="16384" width="9.140625" style="51"/>
  </cols>
  <sheetData>
    <row r="1" spans="1:11" x14ac:dyDescent="0.25">
      <c r="A1" s="51" t="s">
        <v>84</v>
      </c>
    </row>
    <row r="4" spans="1:11" ht="15.75" thickBot="1" x14ac:dyDescent="0.3">
      <c r="G4" s="30" t="s">
        <v>5</v>
      </c>
      <c r="H4" s="30"/>
      <c r="I4" s="52"/>
    </row>
    <row r="5" spans="1:11" ht="15.75" thickBot="1" x14ac:dyDescent="0.3">
      <c r="A5" s="53" t="s">
        <v>0</v>
      </c>
      <c r="B5" s="53"/>
      <c r="C5" s="53"/>
      <c r="D5" s="53"/>
      <c r="E5" s="53"/>
      <c r="G5" s="33" t="s">
        <v>3</v>
      </c>
      <c r="H5" s="6" t="s">
        <v>4</v>
      </c>
      <c r="I5" s="52"/>
      <c r="J5" s="54" t="s">
        <v>6</v>
      </c>
      <c r="K5" s="54"/>
    </row>
    <row r="6" spans="1:11" ht="37.5" thickBot="1" x14ac:dyDescent="0.3">
      <c r="A6" s="23" t="s">
        <v>3</v>
      </c>
      <c r="B6" s="1" t="s">
        <v>1</v>
      </c>
      <c r="C6" s="2" t="s">
        <v>85</v>
      </c>
      <c r="D6" s="2" t="s">
        <v>86</v>
      </c>
      <c r="E6" s="3" t="s">
        <v>2</v>
      </c>
      <c r="G6" s="34"/>
      <c r="H6" s="7">
        <v>1</v>
      </c>
      <c r="I6" s="52"/>
      <c r="J6" s="55" t="s">
        <v>7</v>
      </c>
      <c r="K6" s="55" t="s">
        <v>8</v>
      </c>
    </row>
    <row r="7" spans="1:11" x14ac:dyDescent="0.25">
      <c r="A7" s="4" t="s">
        <v>28</v>
      </c>
      <c r="B7" s="56">
        <v>0.12369071436977756</v>
      </c>
      <c r="C7" s="57">
        <v>0.32924774786227862</v>
      </c>
      <c r="D7" s="58">
        <v>8497</v>
      </c>
      <c r="E7" s="59">
        <v>0</v>
      </c>
      <c r="G7" s="4" t="s">
        <v>28</v>
      </c>
      <c r="H7" s="60">
        <v>9.4018778877004369E-2</v>
      </c>
      <c r="I7" s="52"/>
      <c r="J7" s="51">
        <f>((1-B7)/C7)*H7</f>
        <v>0.25023566444559658</v>
      </c>
      <c r="K7" s="51">
        <f>((0-B7)/C7)*H7</f>
        <v>-3.5320666576997319E-2</v>
      </c>
    </row>
    <row r="8" spans="1:11" x14ac:dyDescent="0.25">
      <c r="A8" s="5" t="s">
        <v>29</v>
      </c>
      <c r="B8" s="61">
        <v>0.60280098858420617</v>
      </c>
      <c r="C8" s="62">
        <v>0.48934664448997617</v>
      </c>
      <c r="D8" s="63">
        <v>8497</v>
      </c>
      <c r="E8" s="64">
        <v>0</v>
      </c>
      <c r="G8" s="5" t="s">
        <v>29</v>
      </c>
      <c r="H8" s="65">
        <v>4.8911251553138885E-2</v>
      </c>
      <c r="I8" s="52"/>
      <c r="J8" s="51">
        <f t="shared" ref="J8:J18" si="0">((1-B8)/C8)*H8</f>
        <v>3.9700897069120354E-2</v>
      </c>
      <c r="K8" s="51">
        <f t="shared" ref="K8:K60" si="1">((0-B8)/C8)*H8</f>
        <v>-6.0251257714973167E-2</v>
      </c>
    </row>
    <row r="9" spans="1:11" x14ac:dyDescent="0.25">
      <c r="A9" s="5" t="s">
        <v>30</v>
      </c>
      <c r="B9" s="61">
        <v>9.6151582911615865E-2</v>
      </c>
      <c r="C9" s="62">
        <v>0.29481635829418407</v>
      </c>
      <c r="D9" s="63">
        <v>8497</v>
      </c>
      <c r="E9" s="64">
        <v>0</v>
      </c>
      <c r="G9" s="5" t="s">
        <v>30</v>
      </c>
      <c r="H9" s="65">
        <v>8.9128595118581108E-2</v>
      </c>
      <c r="I9" s="52"/>
      <c r="J9" s="51">
        <f t="shared" si="0"/>
        <v>0.27325057565108057</v>
      </c>
      <c r="K9" s="51">
        <f t="shared" si="1"/>
        <v>-2.9068453164965209E-2</v>
      </c>
    </row>
    <row r="10" spans="1:11" x14ac:dyDescent="0.25">
      <c r="A10" s="5" t="s">
        <v>31</v>
      </c>
      <c r="B10" s="61">
        <v>5.6019771684123809E-2</v>
      </c>
      <c r="C10" s="62">
        <v>0.22997343575572121</v>
      </c>
      <c r="D10" s="63">
        <v>8497</v>
      </c>
      <c r="E10" s="64">
        <v>0</v>
      </c>
      <c r="G10" s="5" t="s">
        <v>31</v>
      </c>
      <c r="H10" s="65">
        <v>7.4865846275063305E-2</v>
      </c>
      <c r="I10" s="52"/>
      <c r="J10" s="51">
        <f t="shared" si="0"/>
        <v>0.3073045303148122</v>
      </c>
      <c r="K10" s="51">
        <f t="shared" si="1"/>
        <v>-1.8236748089995088E-2</v>
      </c>
    </row>
    <row r="11" spans="1:11" x14ac:dyDescent="0.25">
      <c r="A11" s="5" t="s">
        <v>32</v>
      </c>
      <c r="B11" s="61">
        <v>0.42779804636930679</v>
      </c>
      <c r="C11" s="62">
        <v>0.49478853049229987</v>
      </c>
      <c r="D11" s="63">
        <v>8497</v>
      </c>
      <c r="E11" s="64">
        <v>0</v>
      </c>
      <c r="G11" s="5" t="s">
        <v>32</v>
      </c>
      <c r="H11" s="65">
        <v>6.9207053109584232E-3</v>
      </c>
      <c r="I11" s="52"/>
      <c r="J11" s="51">
        <f t="shared" si="0"/>
        <v>8.0035022143552948E-3</v>
      </c>
      <c r="K11" s="51">
        <f t="shared" si="1"/>
        <v>-5.983696122826304E-3</v>
      </c>
    </row>
    <row r="12" spans="1:11" x14ac:dyDescent="0.25">
      <c r="A12" s="5" t="s">
        <v>33</v>
      </c>
      <c r="B12" s="61">
        <v>2.4243850770860303E-2</v>
      </c>
      <c r="C12" s="62">
        <v>0.15381440390923501</v>
      </c>
      <c r="D12" s="63">
        <v>8497</v>
      </c>
      <c r="E12" s="64">
        <v>0</v>
      </c>
      <c r="G12" s="5" t="s">
        <v>33</v>
      </c>
      <c r="H12" s="65">
        <v>3.3718150056042201E-2</v>
      </c>
      <c r="I12" s="52"/>
      <c r="J12" s="51">
        <f t="shared" si="0"/>
        <v>0.21389864292051963</v>
      </c>
      <c r="K12" s="51">
        <f t="shared" si="1"/>
        <v>-5.3145724811997407E-3</v>
      </c>
    </row>
    <row r="13" spans="1:11" x14ac:dyDescent="0.25">
      <c r="A13" s="5" t="s">
        <v>34</v>
      </c>
      <c r="B13" s="61">
        <v>1.2828056961280452E-2</v>
      </c>
      <c r="C13" s="62">
        <v>0.112538830812241</v>
      </c>
      <c r="D13" s="63">
        <v>8497</v>
      </c>
      <c r="E13" s="64">
        <v>0</v>
      </c>
      <c r="G13" s="5" t="s">
        <v>34</v>
      </c>
      <c r="H13" s="65">
        <v>3.7727279472355379E-2</v>
      </c>
      <c r="I13" s="52"/>
      <c r="J13" s="51">
        <f t="shared" si="0"/>
        <v>0.33093743300413653</v>
      </c>
      <c r="K13" s="51">
        <f t="shared" si="1"/>
        <v>-4.3004506673165093E-3</v>
      </c>
    </row>
    <row r="14" spans="1:11" x14ac:dyDescent="0.25">
      <c r="A14" s="5" t="s">
        <v>35</v>
      </c>
      <c r="B14" s="61">
        <v>8.9443332941038008E-3</v>
      </c>
      <c r="C14" s="62">
        <v>9.4156123272089901E-2</v>
      </c>
      <c r="D14" s="63">
        <v>8497</v>
      </c>
      <c r="E14" s="64">
        <v>0</v>
      </c>
      <c r="G14" s="5" t="s">
        <v>35</v>
      </c>
      <c r="H14" s="65">
        <v>3.4002102711840378E-2</v>
      </c>
      <c r="I14" s="52"/>
      <c r="J14" s="51">
        <f t="shared" si="0"/>
        <v>0.35789469023810372</v>
      </c>
      <c r="K14" s="51">
        <f t="shared" si="1"/>
        <v>-3.2300197670224297E-3</v>
      </c>
    </row>
    <row r="15" spans="1:11" x14ac:dyDescent="0.25">
      <c r="A15" s="5" t="s">
        <v>36</v>
      </c>
      <c r="B15" s="61">
        <v>0.30905025303048134</v>
      </c>
      <c r="C15" s="62">
        <v>0.46212912492128499</v>
      </c>
      <c r="D15" s="63">
        <v>8497</v>
      </c>
      <c r="E15" s="64">
        <v>0</v>
      </c>
      <c r="G15" s="5" t="s">
        <v>36</v>
      </c>
      <c r="H15" s="65">
        <v>8.2997586863330489E-2</v>
      </c>
      <c r="I15" s="52"/>
      <c r="J15" s="51">
        <f t="shared" si="0"/>
        <v>0.12409337250074177</v>
      </c>
      <c r="K15" s="51">
        <f t="shared" si="1"/>
        <v>-5.550488778520659E-2</v>
      </c>
    </row>
    <row r="16" spans="1:11" x14ac:dyDescent="0.25">
      <c r="A16" s="5" t="s">
        <v>37</v>
      </c>
      <c r="B16" s="61">
        <v>0.40108273508297049</v>
      </c>
      <c r="C16" s="62">
        <v>0.49014655832621495</v>
      </c>
      <c r="D16" s="63">
        <v>8497</v>
      </c>
      <c r="E16" s="64">
        <v>0</v>
      </c>
      <c r="G16" s="5" t="s">
        <v>37</v>
      </c>
      <c r="H16" s="65">
        <v>5.3431551283356395E-2</v>
      </c>
      <c r="I16" s="52"/>
      <c r="J16" s="51">
        <f t="shared" si="0"/>
        <v>6.5288795792387541E-2</v>
      </c>
      <c r="K16" s="51">
        <f t="shared" si="1"/>
        <v>-4.3722581265564296E-2</v>
      </c>
    </row>
    <row r="17" spans="1:11" x14ac:dyDescent="0.25">
      <c r="A17" s="5" t="s">
        <v>38</v>
      </c>
      <c r="B17" s="61">
        <v>0.42167823937860421</v>
      </c>
      <c r="C17" s="62">
        <v>0.49385666483637142</v>
      </c>
      <c r="D17" s="63">
        <v>8497</v>
      </c>
      <c r="E17" s="64">
        <v>0</v>
      </c>
      <c r="G17" s="5" t="s">
        <v>38</v>
      </c>
      <c r="H17" s="65">
        <v>4.9350030680916507E-2</v>
      </c>
      <c r="I17" s="52"/>
      <c r="J17" s="51">
        <f t="shared" si="0"/>
        <v>5.7790445411045936E-2</v>
      </c>
      <c r="K17" s="51">
        <f t="shared" si="1"/>
        <v>-4.2137396399629143E-2</v>
      </c>
    </row>
    <row r="18" spans="1:11" x14ac:dyDescent="0.25">
      <c r="A18" s="5" t="s">
        <v>39</v>
      </c>
      <c r="B18" s="61">
        <v>0.21972460868541838</v>
      </c>
      <c r="C18" s="62">
        <v>0.41408439309236827</v>
      </c>
      <c r="D18" s="63">
        <v>8497</v>
      </c>
      <c r="E18" s="64">
        <v>0</v>
      </c>
      <c r="G18" s="5" t="s">
        <v>39</v>
      </c>
      <c r="H18" s="65">
        <v>7.3159465809324059E-2</v>
      </c>
      <c r="I18" s="52"/>
      <c r="J18" s="51">
        <f t="shared" si="0"/>
        <v>0.1378572381983072</v>
      </c>
      <c r="K18" s="51">
        <f t="shared" si="1"/>
        <v>-3.8820431933067806E-2</v>
      </c>
    </row>
    <row r="19" spans="1:11" x14ac:dyDescent="0.25">
      <c r="A19" s="5" t="s">
        <v>40</v>
      </c>
      <c r="B19" s="61">
        <v>9.4033188184064961E-2</v>
      </c>
      <c r="C19" s="62">
        <v>0.29189206033586412</v>
      </c>
      <c r="D19" s="63">
        <v>8497</v>
      </c>
      <c r="E19" s="64">
        <v>0</v>
      </c>
      <c r="G19" s="5" t="s">
        <v>40</v>
      </c>
      <c r="H19" s="65">
        <v>6.7287933602149505E-2</v>
      </c>
      <c r="I19" s="52"/>
      <c r="J19" s="51">
        <f>((1-B19)/C19)*H19</f>
        <v>0.20884649828802357</v>
      </c>
      <c r="K19" s="51">
        <f t="shared" si="1"/>
        <v>-2.1676844911942168E-2</v>
      </c>
    </row>
    <row r="20" spans="1:11" ht="24" x14ac:dyDescent="0.25">
      <c r="A20" s="5" t="s">
        <v>41</v>
      </c>
      <c r="B20" s="61">
        <v>110.93307049546924</v>
      </c>
      <c r="C20" s="62">
        <v>1034.6751031600452</v>
      </c>
      <c r="D20" s="63">
        <v>8497</v>
      </c>
      <c r="E20" s="64">
        <v>0</v>
      </c>
      <c r="G20" s="5" t="s">
        <v>41</v>
      </c>
      <c r="H20" s="65">
        <v>-2.0778007938204645E-3</v>
      </c>
      <c r="I20" s="52"/>
    </row>
    <row r="21" spans="1:11" ht="24" x14ac:dyDescent="0.25">
      <c r="A21" s="5" t="s">
        <v>42</v>
      </c>
      <c r="B21" s="61">
        <v>115.08304107332017</v>
      </c>
      <c r="C21" s="62">
        <v>1064.5714844877887</v>
      </c>
      <c r="D21" s="63">
        <v>8497</v>
      </c>
      <c r="E21" s="64">
        <v>0</v>
      </c>
      <c r="G21" s="5" t="s">
        <v>42</v>
      </c>
      <c r="H21" s="65">
        <v>-6.3843482355002432E-3</v>
      </c>
      <c r="I21" s="52"/>
    </row>
    <row r="22" spans="1:11" x14ac:dyDescent="0.25">
      <c r="A22" s="5" t="s">
        <v>43</v>
      </c>
      <c r="B22" s="61">
        <v>7.7203718959632808E-2</v>
      </c>
      <c r="C22" s="62">
        <v>0.26693012241000619</v>
      </c>
      <c r="D22" s="63">
        <v>8497</v>
      </c>
      <c r="E22" s="64">
        <v>0</v>
      </c>
      <c r="G22" s="5" t="s">
        <v>43</v>
      </c>
      <c r="H22" s="65">
        <v>5.6121309850788684E-2</v>
      </c>
      <c r="I22" s="52"/>
      <c r="J22" s="51">
        <f t="shared" ref="J22:J58" si="2">((1-B22)/C22)*H22</f>
        <v>0.19401533086578529</v>
      </c>
      <c r="K22" s="51">
        <f t="shared" ref="K22:K58" si="3">((0-B22)/C22)*H22</f>
        <v>-1.6231865456951301E-2</v>
      </c>
    </row>
    <row r="23" spans="1:11" x14ac:dyDescent="0.25">
      <c r="A23" s="5" t="s">
        <v>44</v>
      </c>
      <c r="B23" s="61">
        <v>4.0602565611392256E-2</v>
      </c>
      <c r="C23" s="62">
        <v>0.19737928528093346</v>
      </c>
      <c r="D23" s="63">
        <v>8497</v>
      </c>
      <c r="E23" s="64">
        <v>0</v>
      </c>
      <c r="G23" s="5" t="s">
        <v>44</v>
      </c>
      <c r="H23" s="65">
        <v>3.1783243095634781E-2</v>
      </c>
      <c r="I23" s="52"/>
      <c r="J23" s="51">
        <f t="shared" si="2"/>
        <v>0.15448815633869858</v>
      </c>
      <c r="K23" s="51">
        <f t="shared" si="3"/>
        <v>-6.5380782552565036E-3</v>
      </c>
    </row>
    <row r="24" spans="1:11" x14ac:dyDescent="0.25">
      <c r="A24" s="5" t="s">
        <v>45</v>
      </c>
      <c r="B24" s="61">
        <v>0.23137577968694834</v>
      </c>
      <c r="C24" s="62">
        <v>0.42173683807040607</v>
      </c>
      <c r="D24" s="63">
        <v>8497</v>
      </c>
      <c r="E24" s="64">
        <v>0</v>
      </c>
      <c r="G24" s="5" t="s">
        <v>45</v>
      </c>
      <c r="H24" s="65">
        <v>-9.5334799917593388E-3</v>
      </c>
      <c r="I24" s="52"/>
      <c r="J24" s="51">
        <f t="shared" si="2"/>
        <v>-1.7374966955845571E-2</v>
      </c>
      <c r="K24" s="51">
        <f t="shared" si="3"/>
        <v>5.2303146585809821E-3</v>
      </c>
    </row>
    <row r="25" spans="1:11" x14ac:dyDescent="0.25">
      <c r="A25" s="5" t="s">
        <v>46</v>
      </c>
      <c r="B25" s="61">
        <v>9.0031775920913257E-2</v>
      </c>
      <c r="C25" s="62">
        <v>0.28624412333306404</v>
      </c>
      <c r="D25" s="63">
        <v>8497</v>
      </c>
      <c r="E25" s="64">
        <v>0</v>
      </c>
      <c r="G25" s="5" t="s">
        <v>46</v>
      </c>
      <c r="H25" s="65">
        <v>2.4269838353244186E-2</v>
      </c>
      <c r="I25" s="52"/>
      <c r="J25" s="51">
        <f t="shared" si="2"/>
        <v>7.7153659777640243E-2</v>
      </c>
      <c r="K25" s="51">
        <f t="shared" si="3"/>
        <v>-7.6335423861736661E-3</v>
      </c>
    </row>
    <row r="26" spans="1:11" ht="24" x14ac:dyDescent="0.25">
      <c r="A26" s="5" t="s">
        <v>47</v>
      </c>
      <c r="B26" s="61">
        <v>9.1797104860539009E-3</v>
      </c>
      <c r="C26" s="62">
        <v>9.5375646563481062E-2</v>
      </c>
      <c r="D26" s="63">
        <v>8497</v>
      </c>
      <c r="E26" s="64">
        <v>0</v>
      </c>
      <c r="G26" s="5" t="s">
        <v>47</v>
      </c>
      <c r="H26" s="65">
        <v>1.9153991108727473E-3</v>
      </c>
      <c r="I26" s="52"/>
      <c r="J26" s="51">
        <f t="shared" si="2"/>
        <v>1.9898332225790186E-2</v>
      </c>
      <c r="K26" s="51">
        <f t="shared" si="3"/>
        <v>-1.8435323834322775E-4</v>
      </c>
    </row>
    <row r="27" spans="1:11" ht="24" x14ac:dyDescent="0.25">
      <c r="A27" s="5" t="s">
        <v>48</v>
      </c>
      <c r="B27" s="61">
        <v>0.20430740261268682</v>
      </c>
      <c r="C27" s="62">
        <v>0.40321833075064806</v>
      </c>
      <c r="D27" s="63">
        <v>8497</v>
      </c>
      <c r="E27" s="64">
        <v>0</v>
      </c>
      <c r="G27" s="5" t="s">
        <v>48</v>
      </c>
      <c r="H27" s="65">
        <v>-3.2815855692560354E-2</v>
      </c>
      <c r="I27" s="52"/>
      <c r="J27" s="51">
        <f t="shared" si="2"/>
        <v>-6.4757307543262352E-2</v>
      </c>
      <c r="K27" s="51">
        <f t="shared" si="3"/>
        <v>1.6627523427762674E-2</v>
      </c>
    </row>
    <row r="28" spans="1:11" ht="24" x14ac:dyDescent="0.25">
      <c r="A28" s="5" t="s">
        <v>49</v>
      </c>
      <c r="B28" s="61">
        <v>1.2474991173355302E-2</v>
      </c>
      <c r="C28" s="62">
        <v>0.1109991702135263</v>
      </c>
      <c r="D28" s="63">
        <v>8497</v>
      </c>
      <c r="E28" s="64">
        <v>0</v>
      </c>
      <c r="G28" s="5" t="s">
        <v>49</v>
      </c>
      <c r="H28" s="65">
        <v>-1.8939846723496764E-3</v>
      </c>
      <c r="I28" s="52"/>
      <c r="J28" s="51">
        <f t="shared" si="2"/>
        <v>-1.6850191102164864E-2</v>
      </c>
      <c r="K28" s="51">
        <f t="shared" si="3"/>
        <v>2.1286142972583427E-4</v>
      </c>
    </row>
    <row r="29" spans="1:11" ht="24" x14ac:dyDescent="0.25">
      <c r="A29" s="5" t="s">
        <v>50</v>
      </c>
      <c r="B29" s="61">
        <v>4.8252324349770505E-3</v>
      </c>
      <c r="C29" s="62">
        <v>6.9300178702119575E-2</v>
      </c>
      <c r="D29" s="63">
        <v>8497</v>
      </c>
      <c r="E29" s="64">
        <v>0</v>
      </c>
      <c r="G29" s="5" t="s">
        <v>50</v>
      </c>
      <c r="H29" s="65">
        <v>1.8355415649859236E-2</v>
      </c>
      <c r="I29" s="52"/>
      <c r="J29" s="51">
        <f t="shared" si="2"/>
        <v>0.26359017891463749</v>
      </c>
      <c r="K29" s="51">
        <f t="shared" si="3"/>
        <v>-1.2780507728831761E-3</v>
      </c>
    </row>
    <row r="30" spans="1:11" ht="24" x14ac:dyDescent="0.25">
      <c r="A30" s="5" t="s">
        <v>51</v>
      </c>
      <c r="B30" s="61">
        <v>0.10297752147816877</v>
      </c>
      <c r="C30" s="62">
        <v>0.3039474035001255</v>
      </c>
      <c r="D30" s="63">
        <v>8497</v>
      </c>
      <c r="E30" s="64">
        <v>0</v>
      </c>
      <c r="G30" s="5" t="s">
        <v>51</v>
      </c>
      <c r="H30" s="65">
        <v>-1.2199709778023605E-2</v>
      </c>
      <c r="I30" s="52"/>
      <c r="J30" s="51">
        <f t="shared" si="2"/>
        <v>-3.6004301324209981E-2</v>
      </c>
      <c r="K30" s="51">
        <f t="shared" si="3"/>
        <v>4.1332673391083355E-3</v>
      </c>
    </row>
    <row r="31" spans="1:11" x14ac:dyDescent="0.25">
      <c r="A31" s="5" t="s">
        <v>52</v>
      </c>
      <c r="B31" s="61">
        <v>1.0238907849829351E-2</v>
      </c>
      <c r="C31" s="62">
        <v>0.10067405535205812</v>
      </c>
      <c r="D31" s="63">
        <v>8497</v>
      </c>
      <c r="E31" s="64">
        <v>0</v>
      </c>
      <c r="G31" s="5" t="s">
        <v>52</v>
      </c>
      <c r="H31" s="65">
        <v>9.8785427113219394E-3</v>
      </c>
      <c r="I31" s="52"/>
      <c r="J31" s="51">
        <f t="shared" si="2"/>
        <v>9.7119334158323717E-2</v>
      </c>
      <c r="K31" s="51">
        <f t="shared" si="3"/>
        <v>-1.004682767155073E-3</v>
      </c>
    </row>
    <row r="32" spans="1:11" x14ac:dyDescent="0.25">
      <c r="A32" s="5" t="s">
        <v>53</v>
      </c>
      <c r="B32" s="61">
        <v>6.2492644462751559E-2</v>
      </c>
      <c r="C32" s="62">
        <v>0.24206240873187618</v>
      </c>
      <c r="D32" s="63">
        <v>8497</v>
      </c>
      <c r="E32" s="64">
        <v>0</v>
      </c>
      <c r="G32" s="5" t="s">
        <v>53</v>
      </c>
      <c r="H32" s="65">
        <v>-1.0788078642545921E-2</v>
      </c>
      <c r="I32" s="52"/>
      <c r="J32" s="51">
        <f t="shared" si="2"/>
        <v>-4.1782212828857294E-2</v>
      </c>
      <c r="K32" s="51">
        <f t="shared" si="3"/>
        <v>2.7851311840476054E-3</v>
      </c>
    </row>
    <row r="33" spans="1:11" x14ac:dyDescent="0.25">
      <c r="A33" s="5" t="s">
        <v>54</v>
      </c>
      <c r="B33" s="61">
        <v>0.13910792044250911</v>
      </c>
      <c r="C33" s="62">
        <v>0.34607947438963077</v>
      </c>
      <c r="D33" s="63">
        <v>8497</v>
      </c>
      <c r="E33" s="64">
        <v>0</v>
      </c>
      <c r="G33" s="5" t="s">
        <v>54</v>
      </c>
      <c r="H33" s="65">
        <v>-2.6587694649968401E-2</v>
      </c>
      <c r="I33" s="52"/>
      <c r="J33" s="51">
        <f t="shared" si="2"/>
        <v>-6.6138379856880286E-2</v>
      </c>
      <c r="K33" s="51">
        <f t="shared" si="3"/>
        <v>1.0687021871610729E-2</v>
      </c>
    </row>
    <row r="34" spans="1:11" x14ac:dyDescent="0.25">
      <c r="A34" s="5" t="s">
        <v>55</v>
      </c>
      <c r="B34" s="61">
        <v>4.5898552430269505E-3</v>
      </c>
      <c r="C34" s="62">
        <v>6.7596791561904096E-2</v>
      </c>
      <c r="D34" s="63">
        <v>8497</v>
      </c>
      <c r="E34" s="64">
        <v>0</v>
      </c>
      <c r="G34" s="5" t="s">
        <v>55</v>
      </c>
      <c r="H34" s="65">
        <v>1.1666512965627729E-2</v>
      </c>
      <c r="I34" s="52"/>
      <c r="J34" s="51">
        <f t="shared" si="2"/>
        <v>0.17179758227562661</v>
      </c>
      <c r="K34" s="51">
        <f t="shared" si="3"/>
        <v>-7.9216194239175176E-4</v>
      </c>
    </row>
    <row r="35" spans="1:11" ht="24" x14ac:dyDescent="0.25">
      <c r="A35" s="5" t="s">
        <v>56</v>
      </c>
      <c r="B35" s="61">
        <v>1.0238907849829351E-2</v>
      </c>
      <c r="C35" s="62">
        <v>0.10067405535205833</v>
      </c>
      <c r="D35" s="63">
        <v>8497</v>
      </c>
      <c r="E35" s="64">
        <v>0</v>
      </c>
      <c r="G35" s="5" t="s">
        <v>56</v>
      </c>
      <c r="H35" s="65">
        <v>1.560714562521476E-2</v>
      </c>
      <c r="I35" s="52"/>
      <c r="J35" s="51">
        <f t="shared" si="2"/>
        <v>0.15343918992177055</v>
      </c>
      <c r="K35" s="51">
        <f t="shared" si="3"/>
        <v>-1.5873019647079712E-3</v>
      </c>
    </row>
    <row r="36" spans="1:11" x14ac:dyDescent="0.25">
      <c r="A36" s="5" t="s">
        <v>57</v>
      </c>
      <c r="B36" s="61">
        <v>2.9304460397787453E-2</v>
      </c>
      <c r="C36" s="62">
        <v>0.16866848291299805</v>
      </c>
      <c r="D36" s="63">
        <v>8497</v>
      </c>
      <c r="E36" s="64">
        <v>0</v>
      </c>
      <c r="G36" s="5" t="s">
        <v>57</v>
      </c>
      <c r="H36" s="65">
        <v>5.3790739197816989E-2</v>
      </c>
      <c r="I36" s="52"/>
      <c r="J36" s="51">
        <f t="shared" si="2"/>
        <v>0.30956838947890403</v>
      </c>
      <c r="K36" s="51">
        <f t="shared" si="3"/>
        <v>-9.3456024466836932E-3</v>
      </c>
    </row>
    <row r="37" spans="1:11" x14ac:dyDescent="0.25">
      <c r="A37" s="5" t="s">
        <v>58</v>
      </c>
      <c r="B37" s="61">
        <v>1.5887960456631753E-2</v>
      </c>
      <c r="C37" s="62">
        <v>0.12504948424401185</v>
      </c>
      <c r="D37" s="63">
        <v>8497</v>
      </c>
      <c r="E37" s="64">
        <v>0</v>
      </c>
      <c r="G37" s="5" t="s">
        <v>58</v>
      </c>
      <c r="H37" s="65">
        <v>2.9085823496267708E-2</v>
      </c>
      <c r="I37" s="52"/>
      <c r="J37" s="51">
        <f t="shared" si="2"/>
        <v>0.22889905748716524</v>
      </c>
      <c r="K37" s="51">
        <f t="shared" si="3"/>
        <v>-3.6954523751216587E-3</v>
      </c>
    </row>
    <row r="38" spans="1:11" x14ac:dyDescent="0.25">
      <c r="A38" s="5" t="s">
        <v>59</v>
      </c>
      <c r="B38" s="61">
        <v>3.6483464752265507E-2</v>
      </c>
      <c r="C38" s="62">
        <v>0.18750082420622272</v>
      </c>
      <c r="D38" s="63">
        <v>8497</v>
      </c>
      <c r="E38" s="64">
        <v>0</v>
      </c>
      <c r="G38" s="5" t="s">
        <v>59</v>
      </c>
      <c r="H38" s="65">
        <v>3.5384810958723339E-2</v>
      </c>
      <c r="I38" s="52"/>
      <c r="J38" s="51">
        <f t="shared" si="2"/>
        <v>0.18183306979945363</v>
      </c>
      <c r="K38" s="51">
        <f t="shared" si="3"/>
        <v>-6.8850924194247742E-3</v>
      </c>
    </row>
    <row r="39" spans="1:11" x14ac:dyDescent="0.25">
      <c r="A39" s="5" t="s">
        <v>60</v>
      </c>
      <c r="B39" s="61">
        <v>1.8594798164057902E-2</v>
      </c>
      <c r="C39" s="62">
        <v>0.13509692668968448</v>
      </c>
      <c r="D39" s="63">
        <v>8497</v>
      </c>
      <c r="E39" s="64">
        <v>0</v>
      </c>
      <c r="G39" s="5" t="s">
        <v>60</v>
      </c>
      <c r="H39" s="65">
        <v>2.6778330205262768E-2</v>
      </c>
      <c r="I39" s="52"/>
      <c r="J39" s="51">
        <f t="shared" si="2"/>
        <v>0.19452990681491267</v>
      </c>
      <c r="K39" s="51">
        <f t="shared" si="3"/>
        <v>-3.6857807023331578E-3</v>
      </c>
    </row>
    <row r="40" spans="1:11" x14ac:dyDescent="0.25">
      <c r="A40" s="5" t="s">
        <v>61</v>
      </c>
      <c r="B40" s="61">
        <v>0.49158526538778391</v>
      </c>
      <c r="C40" s="62">
        <v>0.49995860780589801</v>
      </c>
      <c r="D40" s="63">
        <v>8497</v>
      </c>
      <c r="E40" s="64">
        <v>0</v>
      </c>
      <c r="G40" s="5" t="s">
        <v>61</v>
      </c>
      <c r="H40" s="65">
        <v>-2.0767813085760291E-2</v>
      </c>
      <c r="I40" s="52"/>
      <c r="J40" s="51">
        <f t="shared" si="2"/>
        <v>-2.1119072686457636E-2</v>
      </c>
      <c r="K40" s="51">
        <f t="shared" si="3"/>
        <v>2.0419992271142023E-2</v>
      </c>
    </row>
    <row r="41" spans="1:11" x14ac:dyDescent="0.25">
      <c r="A41" s="5" t="s">
        <v>62</v>
      </c>
      <c r="B41" s="66">
        <v>0.17982817464987644</v>
      </c>
      <c r="C41" s="67">
        <v>0.38406687202402923</v>
      </c>
      <c r="D41" s="63">
        <v>8497</v>
      </c>
      <c r="E41" s="64">
        <v>0</v>
      </c>
      <c r="G41" s="5" t="s">
        <v>62</v>
      </c>
      <c r="H41" s="65">
        <v>1.2315761494008525E-2</v>
      </c>
      <c r="I41" s="52"/>
      <c r="J41" s="51">
        <f t="shared" si="2"/>
        <v>2.6300213116235035E-2</v>
      </c>
      <c r="K41" s="51">
        <f t="shared" si="3"/>
        <v>-5.7664981549156464E-3</v>
      </c>
    </row>
    <row r="42" spans="1:11" x14ac:dyDescent="0.25">
      <c r="A42" s="5" t="s">
        <v>63</v>
      </c>
      <c r="B42" s="66">
        <v>0.21995998587736848</v>
      </c>
      <c r="C42" s="67">
        <v>0.41424363072068499</v>
      </c>
      <c r="D42" s="63">
        <v>8497</v>
      </c>
      <c r="E42" s="64">
        <v>0</v>
      </c>
      <c r="G42" s="5" t="s">
        <v>63</v>
      </c>
      <c r="H42" s="65">
        <v>-4.1425679795343825E-2</v>
      </c>
      <c r="I42" s="52"/>
      <c r="J42" s="51">
        <f t="shared" si="2"/>
        <v>-7.8006480863402797E-2</v>
      </c>
      <c r="K42" s="51">
        <f t="shared" si="3"/>
        <v>2.1996697757045842E-2</v>
      </c>
    </row>
    <row r="43" spans="1:11" ht="24" x14ac:dyDescent="0.25">
      <c r="A43" s="5" t="s">
        <v>64</v>
      </c>
      <c r="B43" s="66">
        <v>0.68153465929151469</v>
      </c>
      <c r="C43" s="67">
        <v>0.46590848266961027</v>
      </c>
      <c r="D43" s="63">
        <v>8497</v>
      </c>
      <c r="E43" s="64">
        <v>0</v>
      </c>
      <c r="G43" s="5" t="s">
        <v>64</v>
      </c>
      <c r="H43" s="65">
        <v>-9.8426369192123067E-2</v>
      </c>
      <c r="I43" s="52"/>
      <c r="J43" s="51">
        <f t="shared" si="2"/>
        <v>-6.7277992063725936E-2</v>
      </c>
      <c r="K43" s="51">
        <f t="shared" si="3"/>
        <v>0.14397888102033887</v>
      </c>
    </row>
    <row r="44" spans="1:11" ht="24" x14ac:dyDescent="0.25">
      <c r="A44" s="5" t="s">
        <v>65</v>
      </c>
      <c r="B44" s="66">
        <v>1.6711780628457101E-2</v>
      </c>
      <c r="C44" s="67">
        <v>0.12819684536607176</v>
      </c>
      <c r="D44" s="63">
        <v>8497</v>
      </c>
      <c r="E44" s="64">
        <v>0</v>
      </c>
      <c r="G44" s="5" t="s">
        <v>65</v>
      </c>
      <c r="H44" s="65">
        <v>3.5791368784725559E-2</v>
      </c>
      <c r="I44" s="52"/>
      <c r="J44" s="51">
        <f t="shared" si="2"/>
        <v>0.27452493999136401</v>
      </c>
      <c r="K44" s="51">
        <f t="shared" si="3"/>
        <v>-4.6657739651434693E-3</v>
      </c>
    </row>
    <row r="45" spans="1:11" x14ac:dyDescent="0.25">
      <c r="A45" s="5" t="s">
        <v>66</v>
      </c>
      <c r="B45" s="66">
        <v>0.30140049429210308</v>
      </c>
      <c r="C45" s="67">
        <v>0.45889325507408246</v>
      </c>
      <c r="D45" s="63">
        <v>8497</v>
      </c>
      <c r="E45" s="64">
        <v>0</v>
      </c>
      <c r="G45" s="5" t="s">
        <v>66</v>
      </c>
      <c r="H45" s="65">
        <v>8.9923287737184457E-2</v>
      </c>
      <c r="I45" s="52"/>
      <c r="J45" s="51">
        <f t="shared" si="2"/>
        <v>0.13689537527563897</v>
      </c>
      <c r="K45" s="51">
        <f t="shared" si="3"/>
        <v>-5.9061498665921745E-2</v>
      </c>
    </row>
    <row r="46" spans="1:11" x14ac:dyDescent="0.25">
      <c r="A46" s="5" t="s">
        <v>67</v>
      </c>
      <c r="B46" s="66">
        <v>1.1415793809579852E-2</v>
      </c>
      <c r="C46" s="67">
        <v>0.10623936082795585</v>
      </c>
      <c r="D46" s="63">
        <v>8497</v>
      </c>
      <c r="E46" s="64">
        <v>0</v>
      </c>
      <c r="G46" s="5" t="s">
        <v>67</v>
      </c>
      <c r="H46" s="65">
        <v>-1.1482222411346596E-2</v>
      </c>
      <c r="I46" s="52"/>
      <c r="J46" s="51">
        <f t="shared" si="2"/>
        <v>-0.10684499265959424</v>
      </c>
      <c r="K46" s="51">
        <f t="shared" si="3"/>
        <v>1.2338052723786478E-3</v>
      </c>
    </row>
    <row r="47" spans="1:11" x14ac:dyDescent="0.25">
      <c r="A47" s="5" t="s">
        <v>68</v>
      </c>
      <c r="B47" s="66">
        <v>0.36236318700717901</v>
      </c>
      <c r="C47" s="67">
        <v>0.48071124760996609</v>
      </c>
      <c r="D47" s="63">
        <v>8497</v>
      </c>
      <c r="E47" s="64">
        <v>0</v>
      </c>
      <c r="G47" s="5" t="s">
        <v>68</v>
      </c>
      <c r="H47" s="65">
        <v>-4.5770574867546057E-2</v>
      </c>
      <c r="I47" s="52"/>
      <c r="J47" s="51">
        <f t="shared" si="2"/>
        <v>-6.0712129438400757E-2</v>
      </c>
      <c r="K47" s="51">
        <f t="shared" si="3"/>
        <v>3.4502149601483192E-2</v>
      </c>
    </row>
    <row r="48" spans="1:11" x14ac:dyDescent="0.25">
      <c r="A48" s="5" t="s">
        <v>69</v>
      </c>
      <c r="B48" s="66">
        <v>0.23043427091914792</v>
      </c>
      <c r="C48" s="67">
        <v>0.42113559620204749</v>
      </c>
      <c r="D48" s="63">
        <v>8497</v>
      </c>
      <c r="E48" s="64">
        <v>0</v>
      </c>
      <c r="G48" s="5" t="s">
        <v>69</v>
      </c>
      <c r="H48" s="65">
        <v>-2.9266706522677915E-2</v>
      </c>
      <c r="I48" s="52"/>
      <c r="J48" s="51">
        <f t="shared" si="2"/>
        <v>-5.3480766161866554E-2</v>
      </c>
      <c r="K48" s="51">
        <f t="shared" si="3"/>
        <v>1.6013968518876695E-2</v>
      </c>
    </row>
    <row r="49" spans="1:11" x14ac:dyDescent="0.25">
      <c r="A49" s="5" t="s">
        <v>70</v>
      </c>
      <c r="B49" s="66">
        <v>0.16853006943627163</v>
      </c>
      <c r="C49" s="67">
        <v>0.37435835572841025</v>
      </c>
      <c r="D49" s="63">
        <v>8497</v>
      </c>
      <c r="E49" s="64">
        <v>0</v>
      </c>
      <c r="G49" s="5" t="s">
        <v>70</v>
      </c>
      <c r="H49" s="65">
        <v>4.2580951962389911E-3</v>
      </c>
      <c r="I49" s="52"/>
      <c r="J49" s="51">
        <f t="shared" si="2"/>
        <v>9.4574571743207669E-3</v>
      </c>
      <c r="K49" s="51">
        <f t="shared" si="3"/>
        <v>-1.9169255022827088E-3</v>
      </c>
    </row>
    <row r="50" spans="1:11" x14ac:dyDescent="0.25">
      <c r="A50" s="5" t="s">
        <v>71</v>
      </c>
      <c r="B50" s="66">
        <v>9.415087678004001E-3</v>
      </c>
      <c r="C50" s="67">
        <v>9.6579198315621423E-2</v>
      </c>
      <c r="D50" s="63">
        <v>8497</v>
      </c>
      <c r="E50" s="64">
        <v>0</v>
      </c>
      <c r="G50" s="5" t="s">
        <v>71</v>
      </c>
      <c r="H50" s="65">
        <v>-6.4739963680203081E-4</v>
      </c>
      <c r="I50" s="52"/>
      <c r="J50" s="51">
        <f t="shared" si="2"/>
        <v>-6.6401908862718578E-3</v>
      </c>
      <c r="K50" s="51">
        <f t="shared" si="3"/>
        <v>6.3112186159171752E-5</v>
      </c>
    </row>
    <row r="51" spans="1:11" x14ac:dyDescent="0.25">
      <c r="A51" s="5" t="s">
        <v>72</v>
      </c>
      <c r="B51" s="66">
        <v>0.16758856066847122</v>
      </c>
      <c r="C51" s="67">
        <v>0.37352249571238999</v>
      </c>
      <c r="D51" s="63">
        <v>8497</v>
      </c>
      <c r="E51" s="64">
        <v>0</v>
      </c>
      <c r="G51" s="5" t="s">
        <v>72</v>
      </c>
      <c r="H51" s="65">
        <v>8.4259976647751741E-2</v>
      </c>
      <c r="I51" s="52"/>
      <c r="J51" s="51">
        <f t="shared" si="2"/>
        <v>0.18777709306537352</v>
      </c>
      <c r="K51" s="51">
        <f t="shared" si="3"/>
        <v>-3.7804973918435153E-2</v>
      </c>
    </row>
    <row r="52" spans="1:11" ht="24" x14ac:dyDescent="0.25">
      <c r="A52" s="5" t="s">
        <v>73</v>
      </c>
      <c r="B52" s="66">
        <v>4.9546898905496059E-2</v>
      </c>
      <c r="C52" s="67">
        <v>0.21701969163758578</v>
      </c>
      <c r="D52" s="63">
        <v>8497</v>
      </c>
      <c r="E52" s="64">
        <v>0</v>
      </c>
      <c r="G52" s="5" t="s">
        <v>73</v>
      </c>
      <c r="H52" s="65">
        <v>1.1280320620338884E-2</v>
      </c>
      <c r="I52" s="52"/>
      <c r="J52" s="51">
        <f t="shared" si="2"/>
        <v>4.9402962625371839E-2</v>
      </c>
      <c r="K52" s="51">
        <f t="shared" si="3"/>
        <v>-2.5753649412186162E-3</v>
      </c>
    </row>
    <row r="53" spans="1:11" x14ac:dyDescent="0.25">
      <c r="A53" s="5" t="s">
        <v>74</v>
      </c>
      <c r="B53" s="66">
        <v>0.44192067788631284</v>
      </c>
      <c r="C53" s="67">
        <v>0.4966445619555982</v>
      </c>
      <c r="D53" s="63">
        <v>8497</v>
      </c>
      <c r="E53" s="64">
        <v>0</v>
      </c>
      <c r="G53" s="5" t="s">
        <v>74</v>
      </c>
      <c r="H53" s="65">
        <v>-7.9392767961624477E-2</v>
      </c>
      <c r="I53" s="52"/>
      <c r="J53" s="51">
        <f t="shared" si="2"/>
        <v>-8.9213625837936572E-2</v>
      </c>
      <c r="K53" s="51">
        <f t="shared" si="3"/>
        <v>7.064469949840825E-2</v>
      </c>
    </row>
    <row r="54" spans="1:11" x14ac:dyDescent="0.25">
      <c r="A54" s="5" t="s">
        <v>75</v>
      </c>
      <c r="B54" s="66">
        <v>0.54560433094033189</v>
      </c>
      <c r="C54" s="67">
        <v>0.49794520363116485</v>
      </c>
      <c r="D54" s="63">
        <v>8497</v>
      </c>
      <c r="E54" s="64">
        <v>0</v>
      </c>
      <c r="G54" s="5" t="s">
        <v>75</v>
      </c>
      <c r="H54" s="65">
        <v>7.3260550113040751E-2</v>
      </c>
      <c r="I54" s="52"/>
      <c r="J54" s="51">
        <f t="shared" si="2"/>
        <v>6.6853293176717371E-2</v>
      </c>
      <c r="K54" s="51">
        <f t="shared" si="3"/>
        <v>-8.027243386875467E-2</v>
      </c>
    </row>
    <row r="55" spans="1:11" x14ac:dyDescent="0.25">
      <c r="A55" s="5" t="s">
        <v>76</v>
      </c>
      <c r="B55" s="66">
        <v>6.8259385665529011E-3</v>
      </c>
      <c r="C55" s="67">
        <v>8.2341624193098956E-2</v>
      </c>
      <c r="D55" s="63">
        <v>8497</v>
      </c>
      <c r="E55" s="64">
        <v>0</v>
      </c>
      <c r="G55" s="5" t="s">
        <v>76</v>
      </c>
      <c r="H55" s="65">
        <v>1.7990164992803325E-2</v>
      </c>
      <c r="I55" s="52"/>
      <c r="J55" s="51">
        <f t="shared" si="2"/>
        <v>0.21699068249928644</v>
      </c>
      <c r="K55" s="51">
        <f t="shared" si="3"/>
        <v>-1.4913448969023123E-3</v>
      </c>
    </row>
    <row r="56" spans="1:11" x14ac:dyDescent="0.25">
      <c r="A56" s="5" t="s">
        <v>77</v>
      </c>
      <c r="B56" s="66">
        <v>4.9429210309521006E-3</v>
      </c>
      <c r="C56" s="67">
        <v>7.0136064052519972E-2</v>
      </c>
      <c r="D56" s="63">
        <v>8497</v>
      </c>
      <c r="E56" s="64">
        <v>0</v>
      </c>
      <c r="G56" s="5" t="s">
        <v>77</v>
      </c>
      <c r="H56" s="65">
        <v>2.1198199035306127E-2</v>
      </c>
      <c r="I56" s="52"/>
      <c r="J56" s="51">
        <f t="shared" si="2"/>
        <v>0.30074995362843326</v>
      </c>
      <c r="K56" s="51">
        <f t="shared" si="3"/>
        <v>-1.4939678358834056E-3</v>
      </c>
    </row>
    <row r="57" spans="1:11" x14ac:dyDescent="0.25">
      <c r="A57" s="5" t="s">
        <v>78</v>
      </c>
      <c r="B57" s="66">
        <v>4.3544780510768504E-3</v>
      </c>
      <c r="C57" s="67">
        <v>6.5848514583810594E-2</v>
      </c>
      <c r="D57" s="63">
        <v>8497</v>
      </c>
      <c r="E57" s="64">
        <v>0</v>
      </c>
      <c r="G57" s="5" t="s">
        <v>78</v>
      </c>
      <c r="H57" s="65">
        <v>2.3526534564480849E-2</v>
      </c>
      <c r="I57" s="52"/>
      <c r="J57" s="51">
        <f t="shared" si="2"/>
        <v>0.35572691250746796</v>
      </c>
      <c r="K57" s="51">
        <f t="shared" si="3"/>
        <v>-1.5557796409901078E-3</v>
      </c>
    </row>
    <row r="58" spans="1:11" x14ac:dyDescent="0.25">
      <c r="A58" s="5" t="s">
        <v>79</v>
      </c>
      <c r="B58" s="66">
        <v>2.0124749911733554E-2</v>
      </c>
      <c r="C58" s="67">
        <v>0.14043527126371122</v>
      </c>
      <c r="D58" s="63">
        <v>8497</v>
      </c>
      <c r="E58" s="64">
        <v>0</v>
      </c>
      <c r="G58" s="5" t="s">
        <v>79</v>
      </c>
      <c r="H58" s="65">
        <v>2.9421381624379142E-2</v>
      </c>
      <c r="I58" s="52"/>
      <c r="J58" s="51">
        <f t="shared" si="2"/>
        <v>0.20528520661305114</v>
      </c>
      <c r="K58" s="51">
        <f t="shared" si="3"/>
        <v>-4.216162662843111E-3</v>
      </c>
    </row>
    <row r="59" spans="1:11" x14ac:dyDescent="0.25">
      <c r="A59" s="5" t="s">
        <v>80</v>
      </c>
      <c r="B59" s="66">
        <v>0.15146522301988938</v>
      </c>
      <c r="C59" s="67">
        <v>0.35852285389792732</v>
      </c>
      <c r="D59" s="63">
        <v>8497</v>
      </c>
      <c r="E59" s="64">
        <v>0</v>
      </c>
      <c r="G59" s="5" t="s">
        <v>80</v>
      </c>
      <c r="H59" s="65">
        <v>7.850082098289593E-2</v>
      </c>
      <c r="I59" s="52"/>
      <c r="J59" s="51">
        <f t="shared" ref="J59:J60" si="4">((1-B59)/C59)*H59</f>
        <v>0.18579199596698923</v>
      </c>
      <c r="K59" s="51">
        <f t="shared" si="1"/>
        <v>-3.3164257809918885E-2</v>
      </c>
    </row>
    <row r="60" spans="1:11" x14ac:dyDescent="0.25">
      <c r="A60" s="5" t="s">
        <v>81</v>
      </c>
      <c r="B60" s="66">
        <v>0.81770036483464748</v>
      </c>
      <c r="C60" s="67">
        <v>0.38611400346705949</v>
      </c>
      <c r="D60" s="63">
        <v>8497</v>
      </c>
      <c r="E60" s="64">
        <v>0</v>
      </c>
      <c r="G60" s="5" t="s">
        <v>81</v>
      </c>
      <c r="H60" s="65">
        <v>-8.8172213923924311E-2</v>
      </c>
      <c r="I60" s="52"/>
      <c r="J60" s="51">
        <f t="shared" si="4"/>
        <v>-4.1629576461150335E-2</v>
      </c>
      <c r="K60" s="51">
        <f t="shared" si="1"/>
        <v>0.18672840364885243</v>
      </c>
    </row>
    <row r="61" spans="1:11" ht="15.75" thickBot="1" x14ac:dyDescent="0.3">
      <c r="A61" s="32" t="s">
        <v>82</v>
      </c>
      <c r="B61" s="68">
        <v>2.4546413555402093</v>
      </c>
      <c r="C61" s="69">
        <v>1.2270142568704436</v>
      </c>
      <c r="D61" s="70">
        <v>8497</v>
      </c>
      <c r="E61" s="71">
        <v>14</v>
      </c>
      <c r="G61" s="32" t="s">
        <v>82</v>
      </c>
      <c r="H61" s="72">
        <v>-2.0598312263366985E-2</v>
      </c>
      <c r="I61" s="52"/>
    </row>
    <row r="62" spans="1:11" s="76" customFormat="1" ht="24" x14ac:dyDescent="0.25">
      <c r="A62" s="31" t="s">
        <v>87</v>
      </c>
      <c r="B62" s="73"/>
      <c r="C62" s="74"/>
      <c r="D62" s="75"/>
      <c r="E62" s="75"/>
      <c r="G62" s="31" t="s">
        <v>88</v>
      </c>
      <c r="H62" s="77"/>
      <c r="I62" s="78"/>
    </row>
    <row r="63" spans="1:11" s="76" customFormat="1" x14ac:dyDescent="0.25">
      <c r="A63" s="31"/>
      <c r="B63" s="73"/>
      <c r="C63" s="74"/>
      <c r="D63" s="75"/>
      <c r="E63" s="75"/>
      <c r="G63" s="31"/>
      <c r="H63" s="77"/>
      <c r="I63" s="78"/>
    </row>
    <row r="64" spans="1:11" s="76" customFormat="1" x14ac:dyDescent="0.25">
      <c r="A64" s="31"/>
      <c r="B64" s="73"/>
      <c r="C64" s="74"/>
      <c r="D64" s="75"/>
      <c r="E64" s="75"/>
      <c r="G64" s="31"/>
      <c r="H64" s="77"/>
      <c r="I64" s="78"/>
    </row>
    <row r="65" spans="1:9" s="76" customFormat="1" x14ac:dyDescent="0.25">
      <c r="A65" s="31"/>
      <c r="B65" s="73"/>
      <c r="C65" s="74"/>
      <c r="D65" s="75"/>
      <c r="E65" s="75"/>
      <c r="G65" s="31"/>
      <c r="H65" s="77"/>
      <c r="I65" s="78"/>
    </row>
    <row r="66" spans="1:9" s="76" customFormat="1" x14ac:dyDescent="0.25">
      <c r="A66" s="31"/>
      <c r="B66" s="73"/>
      <c r="C66" s="74"/>
      <c r="D66" s="75"/>
      <c r="E66" s="75"/>
      <c r="G66" s="31"/>
      <c r="H66" s="77"/>
      <c r="I66" s="78"/>
    </row>
    <row r="67" spans="1:9" s="76" customFormat="1" x14ac:dyDescent="0.25">
      <c r="A67" s="31"/>
      <c r="B67" s="73"/>
      <c r="C67" s="74"/>
      <c r="D67" s="75"/>
      <c r="E67" s="75"/>
      <c r="G67" s="31"/>
      <c r="H67" s="77"/>
      <c r="I67" s="78"/>
    </row>
    <row r="68" spans="1:9" s="76" customFormat="1" x14ac:dyDescent="0.25">
      <c r="A68" s="31"/>
      <c r="B68" s="73"/>
      <c r="C68" s="74"/>
      <c r="D68" s="75"/>
      <c r="E68" s="75"/>
      <c r="G68" s="31"/>
      <c r="H68" s="77"/>
      <c r="I68" s="78"/>
    </row>
    <row r="69" spans="1:9" s="76" customFormat="1" x14ac:dyDescent="0.25">
      <c r="A69" s="31"/>
      <c r="B69" s="73"/>
      <c r="C69" s="74"/>
      <c r="D69" s="75"/>
      <c r="E69" s="75"/>
      <c r="G69" s="31"/>
      <c r="H69" s="77"/>
      <c r="I69" s="78"/>
    </row>
    <row r="70" spans="1:9" s="76" customFormat="1" x14ac:dyDescent="0.25">
      <c r="A70" s="31"/>
      <c r="B70" s="73"/>
      <c r="C70" s="74"/>
      <c r="D70" s="75"/>
      <c r="E70" s="75"/>
      <c r="G70" s="31"/>
      <c r="H70" s="77"/>
      <c r="I70" s="78"/>
    </row>
    <row r="71" spans="1:9" s="76" customFormat="1" x14ac:dyDescent="0.25">
      <c r="A71" s="31"/>
      <c r="B71" s="73"/>
      <c r="C71" s="74"/>
      <c r="D71" s="75"/>
      <c r="E71" s="75"/>
      <c r="G71" s="31"/>
      <c r="H71" s="77"/>
      <c r="I71" s="78"/>
    </row>
    <row r="72" spans="1:9" s="76" customFormat="1" x14ac:dyDescent="0.25">
      <c r="A72" s="31"/>
      <c r="B72" s="73"/>
      <c r="C72" s="74"/>
      <c r="D72" s="75"/>
      <c r="E72" s="75"/>
      <c r="G72" s="31"/>
      <c r="H72" s="77"/>
      <c r="I72" s="78"/>
    </row>
    <row r="73" spans="1:9" s="76" customFormat="1" x14ac:dyDescent="0.25">
      <c r="A73" s="31"/>
      <c r="B73" s="73"/>
      <c r="C73" s="74"/>
      <c r="D73" s="75"/>
      <c r="E73" s="75"/>
      <c r="G73" s="31"/>
      <c r="H73" s="77"/>
      <c r="I73" s="78"/>
    </row>
    <row r="74" spans="1:9" s="76" customFormat="1" x14ac:dyDescent="0.25">
      <c r="A74" s="31"/>
      <c r="B74" s="73"/>
      <c r="C74" s="74"/>
      <c r="D74" s="75"/>
      <c r="E74" s="75"/>
      <c r="G74" s="31"/>
      <c r="H74" s="77"/>
      <c r="I74" s="78"/>
    </row>
    <row r="75" spans="1:9" s="76" customFormat="1" x14ac:dyDescent="0.25">
      <c r="A75" s="31"/>
      <c r="B75" s="73"/>
      <c r="C75" s="74"/>
      <c r="D75" s="75"/>
      <c r="E75" s="75"/>
      <c r="G75" s="31"/>
      <c r="H75" s="77"/>
      <c r="I75" s="78"/>
    </row>
    <row r="76" spans="1:9" s="76" customFormat="1" x14ac:dyDescent="0.25">
      <c r="A76" s="31"/>
      <c r="B76" s="73"/>
      <c r="C76" s="74"/>
      <c r="D76" s="75"/>
      <c r="E76" s="75"/>
      <c r="G76" s="31"/>
      <c r="H76" s="77"/>
      <c r="I76" s="78"/>
    </row>
    <row r="77" spans="1:9" s="76" customFormat="1" x14ac:dyDescent="0.25">
      <c r="A77" s="31"/>
      <c r="B77" s="73"/>
      <c r="C77" s="74"/>
      <c r="D77" s="75"/>
      <c r="E77" s="75"/>
      <c r="G77" s="31"/>
      <c r="H77" s="77"/>
      <c r="I77" s="78"/>
    </row>
    <row r="78" spans="1:9" s="76" customFormat="1" x14ac:dyDescent="0.25">
      <c r="A78" s="31"/>
      <c r="B78" s="73"/>
      <c r="C78" s="74"/>
      <c r="D78" s="75"/>
      <c r="E78" s="75"/>
      <c r="G78" s="31"/>
      <c r="H78" s="77"/>
      <c r="I78" s="78"/>
    </row>
    <row r="79" spans="1:9" s="76" customFormat="1" x14ac:dyDescent="0.25">
      <c r="A79" s="31"/>
      <c r="B79" s="73"/>
      <c r="C79" s="74"/>
      <c r="D79" s="75"/>
      <c r="E79" s="75"/>
      <c r="G79" s="31"/>
      <c r="H79" s="77"/>
      <c r="I79" s="78"/>
    </row>
    <row r="80" spans="1:9" s="76" customFormat="1" x14ac:dyDescent="0.25">
      <c r="A80" s="31"/>
      <c r="B80" s="73"/>
      <c r="C80" s="74"/>
      <c r="D80" s="75"/>
      <c r="E80" s="75"/>
      <c r="G80" s="31"/>
      <c r="H80" s="77"/>
      <c r="I80" s="78"/>
    </row>
    <row r="81" spans="1:9" s="76" customFormat="1" x14ac:dyDescent="0.25">
      <c r="A81" s="31"/>
      <c r="B81" s="73"/>
      <c r="C81" s="74"/>
      <c r="D81" s="75"/>
      <c r="E81" s="75"/>
      <c r="G81" s="31"/>
      <c r="H81" s="77"/>
      <c r="I81" s="78"/>
    </row>
    <row r="82" spans="1:9" s="76" customFormat="1" x14ac:dyDescent="0.25">
      <c r="A82" s="31"/>
      <c r="B82" s="73"/>
      <c r="C82" s="74"/>
      <c r="D82" s="75"/>
      <c r="E82" s="75"/>
      <c r="G82" s="31"/>
      <c r="H82" s="77"/>
      <c r="I82" s="78"/>
    </row>
    <row r="83" spans="1:9" s="76" customFormat="1" x14ac:dyDescent="0.25">
      <c r="A83" s="31"/>
      <c r="B83" s="73"/>
      <c r="C83" s="74"/>
      <c r="D83" s="75"/>
      <c r="E83" s="75"/>
      <c r="G83" s="31"/>
      <c r="H83" s="77"/>
      <c r="I83" s="78"/>
    </row>
    <row r="84" spans="1:9" s="76" customFormat="1" x14ac:dyDescent="0.25">
      <c r="A84" s="31"/>
      <c r="B84" s="73"/>
      <c r="C84" s="74"/>
      <c r="D84" s="75"/>
      <c r="E84" s="75"/>
      <c r="G84" s="31"/>
      <c r="H84" s="77"/>
      <c r="I84" s="78"/>
    </row>
    <row r="85" spans="1:9" s="76" customFormat="1" x14ac:dyDescent="0.25">
      <c r="A85" s="31"/>
      <c r="B85" s="73"/>
      <c r="C85" s="74"/>
      <c r="D85" s="75"/>
      <c r="E85" s="75"/>
      <c r="G85" s="31"/>
      <c r="H85" s="77"/>
      <c r="I85" s="78"/>
    </row>
    <row r="86" spans="1:9" s="76" customFormat="1" x14ac:dyDescent="0.25">
      <c r="A86" s="31"/>
      <c r="B86" s="73"/>
      <c r="C86" s="74"/>
      <c r="D86" s="75"/>
      <c r="E86" s="75"/>
      <c r="G86" s="31"/>
      <c r="H86" s="77"/>
      <c r="I86" s="78"/>
    </row>
    <row r="87" spans="1:9" s="76" customFormat="1" x14ac:dyDescent="0.25">
      <c r="A87" s="31"/>
      <c r="B87" s="73"/>
      <c r="C87" s="74"/>
      <c r="D87" s="75"/>
      <c r="E87" s="75"/>
      <c r="G87" s="31"/>
      <c r="H87" s="77"/>
      <c r="I87" s="78"/>
    </row>
    <row r="88" spans="1:9" s="76" customFormat="1" x14ac:dyDescent="0.25">
      <c r="A88" s="31"/>
      <c r="B88" s="73"/>
      <c r="C88" s="74"/>
      <c r="D88" s="75"/>
      <c r="E88" s="75"/>
      <c r="G88" s="31"/>
      <c r="H88" s="77"/>
      <c r="I88" s="78"/>
    </row>
    <row r="89" spans="1:9" s="76" customFormat="1" x14ac:dyDescent="0.25">
      <c r="A89" s="31"/>
      <c r="B89" s="73"/>
      <c r="C89" s="74"/>
      <c r="D89" s="75"/>
      <c r="E89" s="75"/>
      <c r="G89" s="31"/>
      <c r="H89" s="77"/>
      <c r="I89" s="78"/>
    </row>
    <row r="90" spans="1:9" s="76" customFormat="1" x14ac:dyDescent="0.25">
      <c r="A90" s="31"/>
      <c r="B90" s="73"/>
      <c r="C90" s="74"/>
      <c r="D90" s="75"/>
      <c r="E90" s="75"/>
      <c r="G90" s="31"/>
      <c r="H90" s="77"/>
      <c r="I90" s="78"/>
    </row>
    <row r="91" spans="1:9" s="76" customFormat="1" x14ac:dyDescent="0.25">
      <c r="A91" s="31"/>
      <c r="B91" s="73"/>
      <c r="C91" s="74"/>
      <c r="D91" s="75"/>
      <c r="E91" s="75"/>
      <c r="G91" s="31"/>
      <c r="H91" s="77"/>
      <c r="I91" s="78"/>
    </row>
    <row r="92" spans="1:9" s="76" customFormat="1" x14ac:dyDescent="0.25">
      <c r="A92" s="31"/>
      <c r="B92" s="73"/>
      <c r="C92" s="74"/>
      <c r="D92" s="75"/>
      <c r="E92" s="75"/>
      <c r="G92" s="31"/>
      <c r="H92" s="77"/>
      <c r="I92" s="78"/>
    </row>
    <row r="93" spans="1:9" s="76" customFormat="1" x14ac:dyDescent="0.25">
      <c r="A93" s="31"/>
      <c r="B93" s="73"/>
      <c r="C93" s="74"/>
      <c r="D93" s="75"/>
      <c r="E93" s="75"/>
      <c r="G93" s="31"/>
      <c r="H93" s="77"/>
      <c r="I93" s="78"/>
    </row>
    <row r="94" spans="1:9" s="76" customFormat="1" x14ac:dyDescent="0.25">
      <c r="A94" s="31"/>
      <c r="B94" s="73"/>
      <c r="C94" s="74"/>
      <c r="D94" s="75"/>
      <c r="E94" s="75"/>
      <c r="G94" s="31"/>
      <c r="H94" s="77"/>
      <c r="I94" s="78"/>
    </row>
    <row r="95" spans="1:9" s="76" customFormat="1" x14ac:dyDescent="0.25">
      <c r="A95" s="31"/>
      <c r="B95" s="73"/>
      <c r="C95" s="74"/>
      <c r="D95" s="75"/>
      <c r="E95" s="75"/>
      <c r="G95" s="31"/>
      <c r="H95" s="77"/>
      <c r="I95" s="78"/>
    </row>
    <row r="96" spans="1:9" s="76" customFormat="1" x14ac:dyDescent="0.25">
      <c r="A96" s="31"/>
      <c r="B96" s="73"/>
      <c r="C96" s="74"/>
      <c r="D96" s="75"/>
      <c r="E96" s="75"/>
      <c r="G96" s="31"/>
      <c r="H96" s="77"/>
      <c r="I96" s="78"/>
    </row>
    <row r="97" spans="1:9" s="76" customFormat="1" x14ac:dyDescent="0.25">
      <c r="A97" s="31"/>
      <c r="B97" s="73"/>
      <c r="C97" s="74"/>
      <c r="D97" s="75"/>
      <c r="E97" s="75"/>
      <c r="G97" s="31"/>
      <c r="H97" s="77"/>
      <c r="I97" s="78"/>
    </row>
    <row r="98" spans="1:9" s="76" customFormat="1" x14ac:dyDescent="0.25">
      <c r="A98" s="31"/>
      <c r="B98" s="73"/>
      <c r="C98" s="74"/>
      <c r="D98" s="75"/>
      <c r="E98" s="75"/>
      <c r="G98" s="31"/>
      <c r="H98" s="77"/>
      <c r="I98" s="78"/>
    </row>
    <row r="99" spans="1:9" s="76" customFormat="1" x14ac:dyDescent="0.25">
      <c r="A99" s="31"/>
      <c r="B99" s="73"/>
      <c r="C99" s="74"/>
      <c r="D99" s="75"/>
      <c r="E99" s="75"/>
      <c r="G99" s="31"/>
      <c r="H99" s="77"/>
      <c r="I99" s="78"/>
    </row>
    <row r="100" spans="1:9" s="76" customFormat="1" x14ac:dyDescent="0.25">
      <c r="A100" s="31"/>
      <c r="B100" s="73"/>
      <c r="C100" s="74"/>
      <c r="D100" s="75"/>
      <c r="E100" s="75"/>
      <c r="G100" s="31"/>
      <c r="H100" s="77"/>
      <c r="I100" s="78"/>
    </row>
    <row r="101" spans="1:9" s="76" customFormat="1" x14ac:dyDescent="0.25">
      <c r="A101" s="31"/>
      <c r="B101" s="73"/>
      <c r="C101" s="74"/>
      <c r="D101" s="75"/>
      <c r="E101" s="75"/>
      <c r="G101" s="31"/>
      <c r="H101" s="77"/>
      <c r="I101" s="78"/>
    </row>
    <row r="102" spans="1:9" s="76" customFormat="1" x14ac:dyDescent="0.25">
      <c r="A102" s="31"/>
      <c r="B102" s="73"/>
      <c r="C102" s="74"/>
      <c r="D102" s="75"/>
      <c r="E102" s="75"/>
      <c r="G102" s="31"/>
      <c r="H102" s="77"/>
      <c r="I102" s="78"/>
    </row>
    <row r="103" spans="1:9" s="76" customFormat="1" x14ac:dyDescent="0.25">
      <c r="A103" s="31"/>
      <c r="B103" s="73"/>
      <c r="C103" s="74"/>
      <c r="D103" s="75"/>
      <c r="E103" s="75"/>
      <c r="G103" s="31"/>
      <c r="H103" s="77"/>
      <c r="I103" s="78"/>
    </row>
    <row r="104" spans="1:9" s="76" customFormat="1" x14ac:dyDescent="0.25">
      <c r="A104" s="31"/>
      <c r="B104" s="73"/>
      <c r="C104" s="74"/>
      <c r="D104" s="75"/>
      <c r="E104" s="75"/>
      <c r="G104" s="31"/>
      <c r="H104" s="77"/>
      <c r="I104" s="78"/>
    </row>
    <row r="105" spans="1:9" s="76" customFormat="1" x14ac:dyDescent="0.25">
      <c r="A105" s="31"/>
      <c r="B105" s="73"/>
      <c r="C105" s="74"/>
      <c r="D105" s="75"/>
      <c r="E105" s="75"/>
      <c r="G105" s="31"/>
      <c r="H105" s="77"/>
      <c r="I105" s="78"/>
    </row>
    <row r="106" spans="1:9" s="76" customFormat="1" x14ac:dyDescent="0.25">
      <c r="A106" s="31"/>
      <c r="B106" s="73"/>
      <c r="C106" s="74"/>
      <c r="D106" s="75"/>
      <c r="E106" s="75"/>
      <c r="G106" s="31"/>
      <c r="H106" s="77"/>
      <c r="I106" s="78"/>
    </row>
    <row r="107" spans="1:9" s="76" customFormat="1" x14ac:dyDescent="0.25">
      <c r="A107" s="31"/>
      <c r="B107" s="73"/>
      <c r="C107" s="74"/>
      <c r="D107" s="75"/>
      <c r="E107" s="75"/>
      <c r="G107" s="31"/>
      <c r="H107" s="77"/>
      <c r="I107" s="78"/>
    </row>
    <row r="108" spans="1:9" s="76" customFormat="1" x14ac:dyDescent="0.25">
      <c r="A108" s="31"/>
      <c r="B108" s="73"/>
      <c r="C108" s="74"/>
      <c r="D108" s="75"/>
      <c r="E108" s="75"/>
      <c r="G108" s="31"/>
      <c r="H108" s="77"/>
      <c r="I108" s="78"/>
    </row>
    <row r="109" spans="1:9" s="76" customFormat="1" x14ac:dyDescent="0.25">
      <c r="A109" s="31"/>
      <c r="B109" s="73"/>
      <c r="C109" s="74"/>
      <c r="D109" s="75"/>
      <c r="E109" s="75"/>
      <c r="G109" s="31"/>
      <c r="H109" s="77"/>
      <c r="I109" s="78"/>
    </row>
    <row r="110" spans="1:9" s="76" customFormat="1" x14ac:dyDescent="0.25">
      <c r="A110" s="31"/>
      <c r="B110" s="73"/>
      <c r="C110" s="74"/>
      <c r="D110" s="75"/>
      <c r="E110" s="75"/>
      <c r="G110" s="31"/>
      <c r="H110" s="77"/>
      <c r="I110" s="78"/>
    </row>
    <row r="111" spans="1:9" s="76" customFormat="1" x14ac:dyDescent="0.25">
      <c r="A111" s="31"/>
      <c r="B111" s="73"/>
      <c r="C111" s="74"/>
      <c r="D111" s="75"/>
      <c r="E111" s="75"/>
      <c r="G111" s="31"/>
      <c r="H111" s="77"/>
      <c r="I111" s="78"/>
    </row>
    <row r="112" spans="1:9" s="76" customFormat="1" x14ac:dyDescent="0.25">
      <c r="A112" s="31"/>
      <c r="B112" s="73"/>
      <c r="C112" s="74"/>
      <c r="D112" s="75"/>
      <c r="E112" s="75"/>
      <c r="G112" s="31"/>
      <c r="H112" s="77"/>
      <c r="I112" s="78"/>
    </row>
    <row r="113" spans="1:9" s="76" customFormat="1" x14ac:dyDescent="0.25">
      <c r="A113" s="31"/>
      <c r="B113" s="73"/>
      <c r="C113" s="74"/>
      <c r="D113" s="75"/>
      <c r="E113" s="75"/>
      <c r="G113" s="31"/>
      <c r="H113" s="77"/>
      <c r="I113" s="78"/>
    </row>
    <row r="114" spans="1:9" s="76" customFormat="1" x14ac:dyDescent="0.25">
      <c r="A114" s="31"/>
      <c r="B114" s="73"/>
      <c r="C114" s="74"/>
      <c r="D114" s="75"/>
      <c r="E114" s="75"/>
      <c r="G114" s="31"/>
      <c r="H114" s="77"/>
      <c r="I114" s="78"/>
    </row>
    <row r="115" spans="1:9" s="76" customFormat="1" x14ac:dyDescent="0.25">
      <c r="A115" s="31"/>
      <c r="B115" s="73"/>
      <c r="C115" s="74"/>
      <c r="D115" s="75"/>
      <c r="E115" s="75"/>
      <c r="G115" s="31"/>
      <c r="H115" s="77"/>
      <c r="I115" s="78"/>
    </row>
    <row r="116" spans="1:9" s="76" customFormat="1" x14ac:dyDescent="0.25">
      <c r="A116" s="31"/>
      <c r="B116" s="73"/>
      <c r="C116" s="74"/>
      <c r="D116" s="75"/>
      <c r="E116" s="75"/>
      <c r="G116" s="31"/>
      <c r="H116" s="77"/>
      <c r="I116" s="78"/>
    </row>
    <row r="117" spans="1:9" s="76" customFormat="1" x14ac:dyDescent="0.25">
      <c r="A117" s="31"/>
      <c r="B117" s="73"/>
      <c r="C117" s="74"/>
      <c r="D117" s="75"/>
      <c r="E117" s="75"/>
      <c r="G117" s="31"/>
      <c r="H117" s="77"/>
      <c r="I117" s="78"/>
    </row>
    <row r="118" spans="1:9" s="76" customFormat="1" x14ac:dyDescent="0.25">
      <c r="A118" s="31"/>
      <c r="B118" s="73"/>
      <c r="C118" s="74"/>
      <c r="D118" s="75"/>
      <c r="E118" s="75"/>
      <c r="G118" s="31"/>
      <c r="H118" s="77"/>
      <c r="I118" s="78"/>
    </row>
    <row r="119" spans="1:9" s="76" customFormat="1" x14ac:dyDescent="0.25">
      <c r="A119" s="31"/>
      <c r="B119" s="73"/>
      <c r="C119" s="74"/>
      <c r="D119" s="75"/>
      <c r="E119" s="75"/>
      <c r="G119" s="31"/>
      <c r="H119" s="77"/>
      <c r="I119" s="78"/>
    </row>
    <row r="120" spans="1:9" s="76" customFormat="1" x14ac:dyDescent="0.25">
      <c r="A120" s="31"/>
      <c r="B120" s="73"/>
      <c r="C120" s="74"/>
      <c r="D120" s="75"/>
      <c r="E120" s="75"/>
      <c r="G120" s="31"/>
      <c r="H120" s="77"/>
      <c r="I120" s="78"/>
    </row>
    <row r="121" spans="1:9" s="76" customFormat="1" x14ac:dyDescent="0.25">
      <c r="A121" s="31"/>
      <c r="B121" s="73"/>
      <c r="C121" s="74"/>
      <c r="D121" s="75"/>
      <c r="E121" s="75"/>
      <c r="G121" s="31"/>
      <c r="H121" s="77"/>
      <c r="I121" s="78"/>
    </row>
    <row r="122" spans="1:9" s="76" customFormat="1" x14ac:dyDescent="0.25">
      <c r="A122" s="31"/>
      <c r="B122" s="73"/>
      <c r="C122" s="74"/>
      <c r="D122" s="75"/>
      <c r="E122" s="75"/>
      <c r="G122" s="31"/>
      <c r="H122" s="77"/>
      <c r="I122" s="78"/>
    </row>
    <row r="123" spans="1:9" s="76" customFormat="1" x14ac:dyDescent="0.25">
      <c r="A123" s="31"/>
      <c r="B123" s="73"/>
      <c r="C123" s="74"/>
      <c r="D123" s="75"/>
      <c r="E123" s="75"/>
      <c r="G123" s="31"/>
      <c r="H123" s="77"/>
      <c r="I123" s="78"/>
    </row>
    <row r="124" spans="1:9" s="76" customFormat="1" x14ac:dyDescent="0.25">
      <c r="A124" s="31"/>
      <c r="B124" s="73"/>
      <c r="C124" s="74"/>
      <c r="D124" s="75"/>
      <c r="E124" s="75"/>
      <c r="G124" s="31"/>
      <c r="H124" s="77"/>
      <c r="I124" s="78"/>
    </row>
    <row r="125" spans="1:9" s="76" customFormat="1" x14ac:dyDescent="0.25">
      <c r="A125" s="31"/>
      <c r="B125" s="73"/>
      <c r="C125" s="74"/>
      <c r="D125" s="75"/>
      <c r="E125" s="75"/>
      <c r="G125" s="31"/>
      <c r="H125" s="77"/>
      <c r="I125" s="78"/>
    </row>
    <row r="126" spans="1:9" s="76" customFormat="1" x14ac:dyDescent="0.25">
      <c r="A126" s="31"/>
      <c r="B126" s="73"/>
      <c r="C126" s="74"/>
      <c r="D126" s="75"/>
      <c r="E126" s="75"/>
      <c r="G126" s="31"/>
      <c r="H126" s="77"/>
      <c r="I126" s="78"/>
    </row>
    <row r="127" spans="1:9" s="76" customFormat="1" x14ac:dyDescent="0.25">
      <c r="A127" s="31"/>
      <c r="B127" s="73"/>
      <c r="C127" s="74"/>
      <c r="D127" s="75"/>
      <c r="E127" s="75"/>
      <c r="G127" s="31"/>
      <c r="H127" s="77"/>
      <c r="I127" s="78"/>
    </row>
    <row r="128" spans="1:9" s="76" customFormat="1" x14ac:dyDescent="0.25">
      <c r="A128" s="79"/>
      <c r="B128" s="80"/>
      <c r="C128" s="80"/>
      <c r="D128" s="80"/>
      <c r="E128" s="80"/>
      <c r="G128" s="79"/>
      <c r="H128" s="80"/>
      <c r="I128" s="78"/>
    </row>
  </sheetData>
  <mergeCells count="4">
    <mergeCell ref="G128:H128"/>
    <mergeCell ref="A128:E128"/>
    <mergeCell ref="J5:K5"/>
    <mergeCell ref="A5:E5"/>
  </mergeCells>
  <pageMargins left="0.45" right="0.45" top="0.5" bottom="0.5" header="0" footer="0"/>
  <pageSetup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2"/>
  <sheetViews>
    <sheetView topLeftCell="A16" workbookViewId="0">
      <selection activeCell="A16" sqref="A1:XFD1048576"/>
    </sheetView>
  </sheetViews>
  <sheetFormatPr defaultRowHeight="15" x14ac:dyDescent="0.25"/>
  <cols>
    <col min="1" max="1" width="20.140625" customWidth="1"/>
    <col min="2" max="2" width="9.85546875" customWidth="1"/>
    <col min="3" max="3" width="11.140625" customWidth="1"/>
    <col min="4" max="4" width="10.42578125" bestFit="1" customWidth="1"/>
    <col min="6" max="6" width="13" customWidth="1"/>
  </cols>
  <sheetData>
    <row r="1" spans="1:5" x14ac:dyDescent="0.25">
      <c r="A1" t="s">
        <v>83</v>
      </c>
    </row>
    <row r="5" spans="1:5" x14ac:dyDescent="0.25">
      <c r="B5" s="18" t="s">
        <v>9</v>
      </c>
      <c r="C5" s="18"/>
      <c r="D5" s="18"/>
    </row>
    <row r="6" spans="1:5" ht="15.75" thickBot="1" x14ac:dyDescent="0.3">
      <c r="B6" s="20" t="s">
        <v>20</v>
      </c>
      <c r="C6" s="20"/>
      <c r="D6" s="20"/>
      <c r="E6" s="17"/>
    </row>
    <row r="7" spans="1:5" x14ac:dyDescent="0.25">
      <c r="B7" s="21" t="s">
        <v>10</v>
      </c>
      <c r="C7" s="8" t="s">
        <v>11</v>
      </c>
      <c r="D7" s="10">
        <v>42410</v>
      </c>
      <c r="E7" s="17"/>
    </row>
    <row r="8" spans="1:5" x14ac:dyDescent="0.25">
      <c r="B8" s="22"/>
      <c r="C8" s="11" t="s">
        <v>12</v>
      </c>
      <c r="D8" s="12">
        <v>0</v>
      </c>
      <c r="E8" s="17"/>
    </row>
    <row r="9" spans="1:5" x14ac:dyDescent="0.25">
      <c r="B9" s="22" t="s">
        <v>1</v>
      </c>
      <c r="C9" s="11"/>
      <c r="D9" s="13">
        <v>-6.2130499999999998E-2</v>
      </c>
      <c r="E9" s="17"/>
    </row>
    <row r="10" spans="1:5" x14ac:dyDescent="0.25">
      <c r="B10" s="22" t="s">
        <v>13</v>
      </c>
      <c r="C10" s="11"/>
      <c r="D10" s="13">
        <v>-0.44457039999999998</v>
      </c>
      <c r="E10" s="17"/>
    </row>
    <row r="11" spans="1:5" ht="24" x14ac:dyDescent="0.25">
      <c r="B11" s="22" t="s">
        <v>14</v>
      </c>
      <c r="C11" s="11"/>
      <c r="D11" s="15">
        <v>0.98585394000000004</v>
      </c>
      <c r="E11" s="17"/>
    </row>
    <row r="12" spans="1:5" x14ac:dyDescent="0.25">
      <c r="B12" s="22" t="s">
        <v>15</v>
      </c>
      <c r="C12" s="11"/>
      <c r="D12" s="14">
        <v>-1.11907</v>
      </c>
      <c r="E12" s="17"/>
    </row>
    <row r="13" spans="1:5" x14ac:dyDescent="0.25">
      <c r="B13" s="22" t="s">
        <v>16</v>
      </c>
      <c r="C13" s="11"/>
      <c r="D13" s="14">
        <v>3.98583</v>
      </c>
      <c r="E13" s="17"/>
    </row>
    <row r="14" spans="1:5" x14ac:dyDescent="0.25">
      <c r="B14" s="22" t="s">
        <v>17</v>
      </c>
      <c r="C14" s="11">
        <v>20</v>
      </c>
      <c r="D14" s="13">
        <v>-0.81087189999999998</v>
      </c>
      <c r="E14" s="17"/>
    </row>
    <row r="15" spans="1:5" x14ac:dyDescent="0.25">
      <c r="B15" s="22"/>
      <c r="C15" s="11">
        <v>40</v>
      </c>
      <c r="D15" s="13">
        <v>-0.58848319999999998</v>
      </c>
      <c r="E15" s="17"/>
    </row>
    <row r="16" spans="1:5" x14ac:dyDescent="0.25">
      <c r="B16" s="22"/>
      <c r="C16" s="11">
        <v>60</v>
      </c>
      <c r="D16" s="13">
        <v>-0.25996999999999998</v>
      </c>
      <c r="E16" s="17"/>
    </row>
    <row r="17" spans="1:7" ht="15.75" thickBot="1" x14ac:dyDescent="0.3">
      <c r="B17" s="19"/>
      <c r="C17" s="9">
        <v>80</v>
      </c>
      <c r="D17" s="16">
        <v>0.62354540000000003</v>
      </c>
      <c r="E17" s="17"/>
    </row>
    <row r="22" spans="1:7" x14ac:dyDescent="0.25">
      <c r="A22" s="44" t="s">
        <v>18</v>
      </c>
      <c r="B22" s="44"/>
      <c r="C22" s="44"/>
      <c r="D22" s="44"/>
      <c r="E22" s="44"/>
      <c r="F22" s="44"/>
      <c r="G22" s="44"/>
    </row>
    <row r="23" spans="1:7" ht="15.75" thickBot="1" x14ac:dyDescent="0.3">
      <c r="A23" s="45" t="s">
        <v>1</v>
      </c>
      <c r="B23" s="45"/>
      <c r="C23" s="45"/>
      <c r="D23" s="45"/>
      <c r="E23" s="45"/>
      <c r="F23" s="45"/>
      <c r="G23" s="45"/>
    </row>
    <row r="24" spans="1:7" ht="15.75" thickTop="1" x14ac:dyDescent="0.25">
      <c r="A24" s="46"/>
      <c r="B24" s="48" t="s">
        <v>21</v>
      </c>
      <c r="C24" s="49"/>
      <c r="D24" s="49"/>
      <c r="E24" s="49"/>
      <c r="F24" s="49"/>
      <c r="G24" s="50"/>
    </row>
    <row r="25" spans="1:7" ht="15.75" thickBot="1" x14ac:dyDescent="0.3">
      <c r="A25" s="47"/>
      <c r="B25" s="24" t="s">
        <v>22</v>
      </c>
      <c r="C25" s="25" t="s">
        <v>23</v>
      </c>
      <c r="D25" s="25" t="s">
        <v>24</v>
      </c>
      <c r="E25" s="25" t="s">
        <v>25</v>
      </c>
      <c r="F25" s="25" t="s">
        <v>26</v>
      </c>
      <c r="G25" s="26" t="s">
        <v>19</v>
      </c>
    </row>
    <row r="26" spans="1:7" ht="15.75" thickTop="1" x14ac:dyDescent="0.25">
      <c r="A26" s="27" t="s">
        <v>27</v>
      </c>
      <c r="B26" s="35">
        <v>0</v>
      </c>
      <c r="C26" s="36">
        <v>7.1783874011776649E-4</v>
      </c>
      <c r="D26" s="36">
        <v>4.3589264538044256E-4</v>
      </c>
      <c r="E26" s="36">
        <v>2.7667171256196398E-3</v>
      </c>
      <c r="F26" s="36">
        <v>1.9343532300799238E-3</v>
      </c>
      <c r="G26" s="37">
        <v>1.1007961078976583E-3</v>
      </c>
    </row>
    <row r="27" spans="1:7" x14ac:dyDescent="0.25">
      <c r="A27" s="28" t="s">
        <v>28</v>
      </c>
      <c r="B27" s="38">
        <v>0</v>
      </c>
      <c r="C27" s="39">
        <v>3.149903969316699E-4</v>
      </c>
      <c r="D27" s="39">
        <v>0</v>
      </c>
      <c r="E27" s="39">
        <v>1.4605251763290953E-2</v>
      </c>
      <c r="F27" s="39">
        <v>0.53938399132663584</v>
      </c>
      <c r="G27" s="40">
        <v>0.10702407651515562</v>
      </c>
    </row>
    <row r="28" spans="1:7" x14ac:dyDescent="0.25">
      <c r="A28" s="28" t="s">
        <v>29</v>
      </c>
      <c r="B28" s="38">
        <v>0.26972162692203949</v>
      </c>
      <c r="C28" s="39">
        <v>0.62346967630593308</v>
      </c>
      <c r="D28" s="39">
        <v>0.64705408790090257</v>
      </c>
      <c r="E28" s="39">
        <v>0.77367036090600494</v>
      </c>
      <c r="F28" s="39">
        <v>0.8827829549930919</v>
      </c>
      <c r="G28" s="40">
        <v>0.61151843846428744</v>
      </c>
    </row>
    <row r="29" spans="1:7" x14ac:dyDescent="0.25">
      <c r="A29" s="28" t="s">
        <v>30</v>
      </c>
      <c r="B29" s="38">
        <v>0</v>
      </c>
      <c r="C29" s="39">
        <v>3.3386577416599284E-5</v>
      </c>
      <c r="D29" s="39">
        <v>1.6863397737984254E-4</v>
      </c>
      <c r="E29" s="39">
        <v>3.3402165486869314E-3</v>
      </c>
      <c r="F29" s="39">
        <v>0.4481636103269791</v>
      </c>
      <c r="G29" s="40">
        <v>8.7235233059372863E-2</v>
      </c>
    </row>
    <row r="30" spans="1:7" x14ac:dyDescent="0.25">
      <c r="A30" s="28" t="s">
        <v>31</v>
      </c>
      <c r="B30" s="38">
        <v>0</v>
      </c>
      <c r="C30" s="39">
        <v>0</v>
      </c>
      <c r="D30" s="39">
        <v>0</v>
      </c>
      <c r="E30" s="39">
        <v>3.1389207586461376E-3</v>
      </c>
      <c r="F30" s="39">
        <v>0.23444793934754013</v>
      </c>
      <c r="G30" s="40">
        <v>4.5882584405298667E-2</v>
      </c>
    </row>
    <row r="31" spans="1:7" x14ac:dyDescent="0.25">
      <c r="A31" s="28" t="s">
        <v>32</v>
      </c>
      <c r="B31" s="38">
        <v>0.36903408158731466</v>
      </c>
      <c r="C31" s="39">
        <v>0.56109676259221419</v>
      </c>
      <c r="D31" s="39">
        <v>0.54387781982226147</v>
      </c>
      <c r="E31" s="39">
        <v>0.602005571278457</v>
      </c>
      <c r="F31" s="39">
        <v>0.39922806745702916</v>
      </c>
      <c r="G31" s="40">
        <v>0.48296022196434429</v>
      </c>
    </row>
    <row r="32" spans="1:7" x14ac:dyDescent="0.25">
      <c r="A32" s="28" t="s">
        <v>33</v>
      </c>
      <c r="B32" s="38">
        <v>0</v>
      </c>
      <c r="C32" s="39">
        <v>1.2985706227977627E-4</v>
      </c>
      <c r="D32" s="39">
        <v>2.8301065631321769E-3</v>
      </c>
      <c r="E32" s="39">
        <v>1.7721313232549708E-2</v>
      </c>
      <c r="F32" s="39">
        <v>6.2417313906803211E-2</v>
      </c>
      <c r="G32" s="40">
        <v>1.5976135780098585E-2</v>
      </c>
    </row>
    <row r="33" spans="1:7" x14ac:dyDescent="0.25">
      <c r="A33" s="28" t="s">
        <v>34</v>
      </c>
      <c r="B33" s="38">
        <v>0</v>
      </c>
      <c r="C33" s="39">
        <v>0</v>
      </c>
      <c r="D33" s="39">
        <v>0</v>
      </c>
      <c r="E33" s="39">
        <v>2.6902275128365678E-3</v>
      </c>
      <c r="F33" s="39">
        <v>7.2287603817625695E-2</v>
      </c>
      <c r="G33" s="40">
        <v>1.4476313367619177E-2</v>
      </c>
    </row>
    <row r="34" spans="1:7" x14ac:dyDescent="0.25">
      <c r="A34" s="28" t="s">
        <v>35</v>
      </c>
      <c r="B34" s="38">
        <v>0</v>
      </c>
      <c r="C34" s="39">
        <v>0</v>
      </c>
      <c r="D34" s="39">
        <v>0</v>
      </c>
      <c r="E34" s="39">
        <v>1.8944803048182276E-3</v>
      </c>
      <c r="F34" s="39">
        <v>4.0529788137578418E-2</v>
      </c>
      <c r="G34" s="40">
        <v>8.1903150763091865E-3</v>
      </c>
    </row>
    <row r="35" spans="1:7" x14ac:dyDescent="0.25">
      <c r="A35" s="28" t="s">
        <v>36</v>
      </c>
      <c r="B35" s="38">
        <v>6.5436365711729052E-3</v>
      </c>
      <c r="C35" s="39">
        <v>5.9668791089930832E-2</v>
      </c>
      <c r="D35" s="39">
        <v>0.16071728917885086</v>
      </c>
      <c r="E35" s="39">
        <v>0.44269939469235886</v>
      </c>
      <c r="F35" s="39">
        <v>0.86024761651833026</v>
      </c>
      <c r="G35" s="40">
        <v>0.29150014202379926</v>
      </c>
    </row>
    <row r="36" spans="1:7" x14ac:dyDescent="0.25">
      <c r="A36" s="28" t="s">
        <v>37</v>
      </c>
      <c r="B36" s="38">
        <v>0.12770993764415808</v>
      </c>
      <c r="C36" s="39">
        <v>0.45498044204899468</v>
      </c>
      <c r="D36" s="39">
        <v>0.44022127937825706</v>
      </c>
      <c r="E36" s="39">
        <v>0.57226110793456675</v>
      </c>
      <c r="F36" s="39">
        <v>0.75497963098352794</v>
      </c>
      <c r="G36" s="40">
        <v>0.44478203297529256</v>
      </c>
    </row>
    <row r="37" spans="1:7" x14ac:dyDescent="0.25">
      <c r="A37" s="28" t="s">
        <v>38</v>
      </c>
      <c r="B37" s="38">
        <v>7.0517306089824483E-2</v>
      </c>
      <c r="C37" s="39">
        <v>0.33449776205088561</v>
      </c>
      <c r="D37" s="39">
        <v>0.47502961833444551</v>
      </c>
      <c r="E37" s="39">
        <v>0.68024550378764281</v>
      </c>
      <c r="F37" s="39">
        <v>0.78091230914985221</v>
      </c>
      <c r="G37" s="40">
        <v>0.44129391223258524</v>
      </c>
    </row>
    <row r="38" spans="1:7" x14ac:dyDescent="0.25">
      <c r="A38" s="28" t="s">
        <v>39</v>
      </c>
      <c r="B38" s="38">
        <v>1.2815190960708519E-3</v>
      </c>
      <c r="C38" s="39">
        <v>8.0652393889907595E-2</v>
      </c>
      <c r="D38" s="39">
        <v>0.18482769511130745</v>
      </c>
      <c r="E38" s="39">
        <v>0.38638556100259697</v>
      </c>
      <c r="F38" s="39">
        <v>0.6765089493711739</v>
      </c>
      <c r="G38" s="40">
        <v>0.25168063468211377</v>
      </c>
    </row>
    <row r="39" spans="1:7" x14ac:dyDescent="0.25">
      <c r="A39" s="28" t="s">
        <v>40</v>
      </c>
      <c r="B39" s="38">
        <v>0</v>
      </c>
      <c r="C39" s="39">
        <v>1.6136983559525222E-3</v>
      </c>
      <c r="D39" s="39">
        <v>1.3843862247331563E-2</v>
      </c>
      <c r="E39" s="39">
        <v>9.9018170968512453E-2</v>
      </c>
      <c r="F39" s="39">
        <v>0.40437967997437829</v>
      </c>
      <c r="G39" s="40">
        <v>9.9802349972411872E-2</v>
      </c>
    </row>
    <row r="40" spans="1:7" ht="36" x14ac:dyDescent="0.25">
      <c r="A40" s="28" t="s">
        <v>41</v>
      </c>
      <c r="B40" s="38">
        <v>93.467417017866865</v>
      </c>
      <c r="C40" s="39">
        <v>142.94837739943941</v>
      </c>
      <c r="D40" s="39">
        <v>134.73164064409821</v>
      </c>
      <c r="E40" s="39">
        <v>113.92463785687974</v>
      </c>
      <c r="F40" s="39">
        <v>56.948049341909076</v>
      </c>
      <c r="G40" s="40">
        <v>106.01596762981815</v>
      </c>
    </row>
    <row r="41" spans="1:7" ht="36" x14ac:dyDescent="0.25">
      <c r="A41" s="28" t="s">
        <v>42</v>
      </c>
      <c r="B41" s="38">
        <v>269.463451335912</v>
      </c>
      <c r="C41" s="39">
        <v>298.08480147112675</v>
      </c>
      <c r="D41" s="39">
        <v>240.1311482334377</v>
      </c>
      <c r="E41" s="39">
        <v>134.72299233464753</v>
      </c>
      <c r="F41" s="39">
        <v>78.983005709630618</v>
      </c>
      <c r="G41" s="40">
        <v>206.38420868285746</v>
      </c>
    </row>
    <row r="42" spans="1:7" ht="24" x14ac:dyDescent="0.25">
      <c r="A42" s="28" t="s">
        <v>43</v>
      </c>
      <c r="B42" s="38">
        <v>0</v>
      </c>
      <c r="C42" s="39">
        <v>5.2087523489226608E-4</v>
      </c>
      <c r="D42" s="39">
        <v>1.1457926505439803E-3</v>
      </c>
      <c r="E42" s="39">
        <v>1.2114863792054202E-2</v>
      </c>
      <c r="F42" s="39">
        <v>0.16834105655489026</v>
      </c>
      <c r="G42" s="40">
        <v>3.5123978528218025E-2</v>
      </c>
    </row>
    <row r="43" spans="1:7" ht="24" x14ac:dyDescent="0.25">
      <c r="A43" s="28" t="s">
        <v>44</v>
      </c>
      <c r="B43" s="38">
        <v>4.2075820419097736E-5</v>
      </c>
      <c r="C43" s="39">
        <v>9.1520335206492838E-4</v>
      </c>
      <c r="D43" s="39">
        <v>7.7790806021180324E-3</v>
      </c>
      <c r="E43" s="39">
        <v>3.7736214429468201E-2</v>
      </c>
      <c r="F43" s="39">
        <v>0.15043323017484597</v>
      </c>
      <c r="G43" s="40">
        <v>3.7838044632809688E-2</v>
      </c>
    </row>
    <row r="44" spans="1:7" ht="24" x14ac:dyDescent="0.25">
      <c r="A44" s="28" t="s">
        <v>45</v>
      </c>
      <c r="B44" s="38">
        <v>9.6708511366695199E-2</v>
      </c>
      <c r="C44" s="39">
        <v>0.13080028576094457</v>
      </c>
      <c r="D44" s="39">
        <v>0.17247958105684327</v>
      </c>
      <c r="E44" s="39">
        <v>0.21139647994588329</v>
      </c>
      <c r="F44" s="39">
        <v>0.12219259724054686</v>
      </c>
      <c r="G44" s="40">
        <v>0.14291505729544537</v>
      </c>
    </row>
    <row r="45" spans="1:7" ht="24" x14ac:dyDescent="0.25">
      <c r="A45" s="28" t="s">
        <v>46</v>
      </c>
      <c r="B45" s="38">
        <v>6.812975234857451E-3</v>
      </c>
      <c r="C45" s="39">
        <v>2.5876010786708623E-2</v>
      </c>
      <c r="D45" s="39">
        <v>4.0733830204388061E-2</v>
      </c>
      <c r="E45" s="39">
        <v>0.13029397198967518</v>
      </c>
      <c r="F45" s="39">
        <v>0.24059733602752814</v>
      </c>
      <c r="G45" s="40">
        <v>8.4873459376801588E-2</v>
      </c>
    </row>
    <row r="46" spans="1:7" ht="36" x14ac:dyDescent="0.25">
      <c r="A46" s="28" t="s">
        <v>47</v>
      </c>
      <c r="B46" s="38">
        <v>7.5925132461840319E-3</v>
      </c>
      <c r="C46" s="39">
        <v>2.3708121268731109E-2</v>
      </c>
      <c r="D46" s="39">
        <v>9.0848120764958056E-3</v>
      </c>
      <c r="E46" s="39">
        <v>1.55011087438644E-2</v>
      </c>
      <c r="F46" s="39">
        <v>1.4651075664671959E-2</v>
      </c>
      <c r="G46" s="40">
        <v>1.342111761362276E-2</v>
      </c>
    </row>
    <row r="47" spans="1:7" ht="24" x14ac:dyDescent="0.25">
      <c r="A47" s="28" t="s">
        <v>48</v>
      </c>
      <c r="B47" s="38">
        <v>0.37558939114698497</v>
      </c>
      <c r="C47" s="39">
        <v>0.29701872191943823</v>
      </c>
      <c r="D47" s="39">
        <v>0.23468500884044352</v>
      </c>
      <c r="E47" s="39">
        <v>0.18811568328929645</v>
      </c>
      <c r="F47" s="39">
        <v>4.1632173200883957E-2</v>
      </c>
      <c r="G47" s="40">
        <v>0.23671992593958663</v>
      </c>
    </row>
    <row r="48" spans="1:7" ht="36" x14ac:dyDescent="0.25">
      <c r="A48" s="28" t="s">
        <v>49</v>
      </c>
      <c r="B48" s="38">
        <v>1.2799565638301263E-2</v>
      </c>
      <c r="C48" s="39">
        <v>2.4774314896134447E-2</v>
      </c>
      <c r="D48" s="39">
        <v>3.3212012820194557E-3</v>
      </c>
      <c r="E48" s="39">
        <v>1.1822337435142388E-2</v>
      </c>
      <c r="F48" s="39">
        <v>2.4048684607138372E-2</v>
      </c>
      <c r="G48" s="40">
        <v>1.5068330301143495E-2</v>
      </c>
    </row>
    <row r="49" spans="1:7" ht="36" x14ac:dyDescent="0.25">
      <c r="A49" s="28" t="s">
        <v>50</v>
      </c>
      <c r="B49" s="38">
        <v>0</v>
      </c>
      <c r="C49" s="39">
        <v>0</v>
      </c>
      <c r="D49" s="39">
        <v>6.0775601242492468E-4</v>
      </c>
      <c r="E49" s="39">
        <v>5.5490208087244607E-3</v>
      </c>
      <c r="F49" s="39">
        <v>1.803219264977067E-2</v>
      </c>
      <c r="G49" s="40">
        <v>4.6534114081136146E-3</v>
      </c>
    </row>
    <row r="50" spans="1:7" ht="24" x14ac:dyDescent="0.25">
      <c r="A50" s="28" t="s">
        <v>51</v>
      </c>
      <c r="B50" s="38">
        <v>0.13877467618286587</v>
      </c>
      <c r="C50" s="39">
        <v>0.17416335507006012</v>
      </c>
      <c r="D50" s="39">
        <v>0.16895615604436803</v>
      </c>
      <c r="E50" s="39">
        <v>0.14084027885119346</v>
      </c>
      <c r="F50" s="39">
        <v>6.8765229586063223E-2</v>
      </c>
      <c r="G50" s="40">
        <v>0.13699072033893367</v>
      </c>
    </row>
    <row r="51" spans="1:7" ht="24" x14ac:dyDescent="0.25">
      <c r="A51" s="28" t="s">
        <v>52</v>
      </c>
      <c r="B51" s="38">
        <v>2.6024598674488988E-4</v>
      </c>
      <c r="C51" s="39">
        <v>5.1025890415515966E-3</v>
      </c>
      <c r="D51" s="39">
        <v>1.0089933981093056E-2</v>
      </c>
      <c r="E51" s="39">
        <v>1.3029031243623332E-2</v>
      </c>
      <c r="F51" s="39">
        <v>3.770737122575199E-2</v>
      </c>
      <c r="G51" s="40">
        <v>1.2515349270037801E-2</v>
      </c>
    </row>
    <row r="52" spans="1:7" ht="24" x14ac:dyDescent="0.25">
      <c r="A52" s="28" t="s">
        <v>53</v>
      </c>
      <c r="B52" s="38">
        <v>9.6476973990770556E-2</v>
      </c>
      <c r="C52" s="39">
        <v>7.1265191201022982E-2</v>
      </c>
      <c r="D52" s="39">
        <v>0.12139336030278912</v>
      </c>
      <c r="E52" s="39">
        <v>9.4777225722713854E-2</v>
      </c>
      <c r="F52" s="39">
        <v>2.4185339285543846E-2</v>
      </c>
      <c r="G52" s="40">
        <v>8.2489334337849357E-2</v>
      </c>
    </row>
    <row r="53" spans="1:7" ht="24" x14ac:dyDescent="0.25">
      <c r="A53" s="28" t="s">
        <v>54</v>
      </c>
      <c r="B53" s="38">
        <v>0.26434950833605292</v>
      </c>
      <c r="C53" s="39">
        <v>0.24006073889568469</v>
      </c>
      <c r="D53" s="39">
        <v>0.2262674983130302</v>
      </c>
      <c r="E53" s="39">
        <v>0.12746491245758418</v>
      </c>
      <c r="F53" s="39">
        <v>2.8231693445992637E-2</v>
      </c>
      <c r="G53" s="40">
        <v>0.18165424707452554</v>
      </c>
    </row>
    <row r="54" spans="1:7" x14ac:dyDescent="0.25">
      <c r="A54" s="28" t="s">
        <v>55</v>
      </c>
      <c r="B54" s="38">
        <v>0</v>
      </c>
      <c r="C54" s="39">
        <v>2.1762697176769285E-3</v>
      </c>
      <c r="D54" s="39">
        <v>1.6890648202674292E-3</v>
      </c>
      <c r="E54" s="39">
        <v>1.0956806116076301E-3</v>
      </c>
      <c r="F54" s="39">
        <v>1.5165530361596851E-2</v>
      </c>
      <c r="G54" s="40">
        <v>3.8060283144868028E-3</v>
      </c>
    </row>
    <row r="55" spans="1:7" ht="36" x14ac:dyDescent="0.25">
      <c r="A55" s="28" t="s">
        <v>56</v>
      </c>
      <c r="B55" s="38">
        <v>0</v>
      </c>
      <c r="C55" s="39">
        <v>3.2853082823393808E-3</v>
      </c>
      <c r="D55" s="39">
        <v>1.7669238131752414E-3</v>
      </c>
      <c r="E55" s="39">
        <v>1.0233610347493056E-2</v>
      </c>
      <c r="F55" s="39">
        <v>4.6016489974775573E-2</v>
      </c>
      <c r="G55" s="40">
        <v>1.1710461228156843E-2</v>
      </c>
    </row>
    <row r="56" spans="1:7" x14ac:dyDescent="0.25">
      <c r="A56" s="28" t="s">
        <v>57</v>
      </c>
      <c r="B56" s="38">
        <v>0</v>
      </c>
      <c r="C56" s="39">
        <v>0</v>
      </c>
      <c r="D56" s="39">
        <v>0</v>
      </c>
      <c r="E56" s="39">
        <v>1.3137476179186721E-3</v>
      </c>
      <c r="F56" s="39">
        <v>0.13155652738781001</v>
      </c>
      <c r="G56" s="40">
        <v>2.566067063376885E-2</v>
      </c>
    </row>
    <row r="57" spans="1:7" ht="24" x14ac:dyDescent="0.25">
      <c r="A57" s="28" t="s">
        <v>58</v>
      </c>
      <c r="B57" s="38">
        <v>0</v>
      </c>
      <c r="C57" s="39">
        <v>0</v>
      </c>
      <c r="D57" s="39">
        <v>1.0106570124033239E-3</v>
      </c>
      <c r="E57" s="39">
        <v>1.2222158603393707E-3</v>
      </c>
      <c r="F57" s="39">
        <v>8.237524088251548E-2</v>
      </c>
      <c r="G57" s="40">
        <v>1.6326524690755791E-2</v>
      </c>
    </row>
    <row r="58" spans="1:7" x14ac:dyDescent="0.25">
      <c r="A58" s="28" t="s">
        <v>59</v>
      </c>
      <c r="B58" s="38">
        <v>0</v>
      </c>
      <c r="C58" s="39">
        <v>1.7485478023171751E-4</v>
      </c>
      <c r="D58" s="39">
        <v>3.4786373255983518E-3</v>
      </c>
      <c r="E58" s="39">
        <v>1.7128700039926982E-2</v>
      </c>
      <c r="F58" s="39">
        <v>8.6529503966937316E-2</v>
      </c>
      <c r="G58" s="40">
        <v>2.0644587234034052E-2</v>
      </c>
    </row>
    <row r="59" spans="1:7" ht="24" x14ac:dyDescent="0.25">
      <c r="A59" s="28" t="s">
        <v>60</v>
      </c>
      <c r="B59" s="38">
        <v>0</v>
      </c>
      <c r="C59" s="39">
        <v>4.8505185981012155E-4</v>
      </c>
      <c r="D59" s="39">
        <v>8.0643693434757555E-4</v>
      </c>
      <c r="E59" s="39">
        <v>1.2289015910384223E-2</v>
      </c>
      <c r="F59" s="39">
        <v>7.462629291410354E-2</v>
      </c>
      <c r="G59" s="40">
        <v>1.6989475646982451E-2</v>
      </c>
    </row>
    <row r="60" spans="1:7" ht="24" x14ac:dyDescent="0.25">
      <c r="A60" s="28" t="s">
        <v>61</v>
      </c>
      <c r="B60" s="38">
        <v>0.50892432765466789</v>
      </c>
      <c r="C60" s="39">
        <v>0.60155408285358269</v>
      </c>
      <c r="D60" s="39">
        <v>0.69964375532936873</v>
      </c>
      <c r="E60" s="39">
        <v>0.6860100917938019</v>
      </c>
      <c r="F60" s="39">
        <v>0.33046461268156585</v>
      </c>
      <c r="G60" s="40">
        <v>0.55817289968159911</v>
      </c>
    </row>
    <row r="61" spans="1:7" ht="24" x14ac:dyDescent="0.25">
      <c r="A61" s="28" t="s">
        <v>62</v>
      </c>
      <c r="B61" s="38">
        <v>9.5253248570899646E-2</v>
      </c>
      <c r="C61" s="39">
        <v>0.20541370123344371</v>
      </c>
      <c r="D61" s="39">
        <v>0.16940839387550613</v>
      </c>
      <c r="E61" s="39">
        <v>0.2130673842418615</v>
      </c>
      <c r="F61" s="39">
        <v>0.28547232771719822</v>
      </c>
      <c r="G61" s="40">
        <v>0.18625190977795014</v>
      </c>
    </row>
    <row r="62" spans="1:7" x14ac:dyDescent="0.25">
      <c r="A62" s="28" t="s">
        <v>63</v>
      </c>
      <c r="B62" s="38">
        <v>0.38908622384830488</v>
      </c>
      <c r="C62" s="39">
        <v>0.17654293549180897</v>
      </c>
      <c r="D62" s="39">
        <v>0.11822180556074094</v>
      </c>
      <c r="E62" s="39">
        <v>5.8959878671768842E-2</v>
      </c>
      <c r="F62" s="39">
        <v>4.7197337585938304E-3</v>
      </c>
      <c r="G62" s="40">
        <v>0.16743143721860748</v>
      </c>
    </row>
    <row r="63" spans="1:7" ht="24" x14ac:dyDescent="0.25">
      <c r="A63" s="28" t="s">
        <v>64</v>
      </c>
      <c r="B63" s="38">
        <v>1</v>
      </c>
      <c r="C63" s="39">
        <v>0.99918687526454697</v>
      </c>
      <c r="D63" s="39">
        <v>0.99553738975267581</v>
      </c>
      <c r="E63" s="39">
        <v>0.56580345346768224</v>
      </c>
      <c r="F63" s="39">
        <v>4.3679701065874557E-2</v>
      </c>
      <c r="G63" s="40">
        <v>0.7313417997741789</v>
      </c>
    </row>
    <row r="64" spans="1:7" ht="36" x14ac:dyDescent="0.25">
      <c r="A64" s="28" t="s">
        <v>65</v>
      </c>
      <c r="B64" s="38">
        <v>0</v>
      </c>
      <c r="C64" s="39">
        <v>0</v>
      </c>
      <c r="D64" s="39">
        <v>0</v>
      </c>
      <c r="E64" s="39">
        <v>3.3803579191740347E-3</v>
      </c>
      <c r="F64" s="39">
        <v>5.1603290861237057E-2</v>
      </c>
      <c r="G64" s="40">
        <v>1.06131744776459E-2</v>
      </c>
    </row>
    <row r="65" spans="1:7" ht="24" x14ac:dyDescent="0.25">
      <c r="A65" s="28" t="s">
        <v>66</v>
      </c>
      <c r="B65" s="38">
        <v>0</v>
      </c>
      <c r="C65" s="39">
        <v>8.6651511247274842E-5</v>
      </c>
      <c r="D65" s="39">
        <v>4.4626102473249458E-3</v>
      </c>
      <c r="E65" s="39">
        <v>0.42971975280468427</v>
      </c>
      <c r="F65" s="39">
        <v>0.90378395774020615</v>
      </c>
      <c r="G65" s="40">
        <v>0.25753421170204538</v>
      </c>
    </row>
    <row r="66" spans="1:7" ht="24" x14ac:dyDescent="0.25">
      <c r="A66" s="28" t="s">
        <v>67</v>
      </c>
      <c r="B66" s="38">
        <v>3.0789010036468851E-2</v>
      </c>
      <c r="C66" s="39">
        <v>5.7514872630185839E-3</v>
      </c>
      <c r="D66" s="39">
        <v>3.242960179274665E-3</v>
      </c>
      <c r="E66" s="39">
        <v>1.810294665083517E-3</v>
      </c>
      <c r="F66" s="39">
        <v>0</v>
      </c>
      <c r="G66" s="40">
        <v>1.0158790036235554E-2</v>
      </c>
    </row>
    <row r="67" spans="1:7" ht="24" x14ac:dyDescent="0.25">
      <c r="A67" s="28" t="s">
        <v>68</v>
      </c>
      <c r="B67" s="38">
        <v>0.47064068536682196</v>
      </c>
      <c r="C67" s="39">
        <v>0.36424552703899665</v>
      </c>
      <c r="D67" s="39">
        <v>0.29149452375284474</v>
      </c>
      <c r="E67" s="39">
        <v>0.18077233166305448</v>
      </c>
      <c r="F67" s="39">
        <v>3.6982504540571497E-2</v>
      </c>
      <c r="G67" s="40">
        <v>0.28140021526107944</v>
      </c>
    </row>
    <row r="68" spans="1:7" ht="24" x14ac:dyDescent="0.25">
      <c r="A68" s="28" t="s">
        <v>69</v>
      </c>
      <c r="B68" s="38">
        <v>0.42334918026292651</v>
      </c>
      <c r="C68" s="39">
        <v>0.45523213389753753</v>
      </c>
      <c r="D68" s="39">
        <v>0.38414726896428553</v>
      </c>
      <c r="E68" s="39">
        <v>0.31346154175441765</v>
      </c>
      <c r="F68" s="39">
        <v>9.176882115874159E-2</v>
      </c>
      <c r="G68" s="40">
        <v>0.33652959783325093</v>
      </c>
    </row>
    <row r="69" spans="1:7" ht="24" x14ac:dyDescent="0.25">
      <c r="A69" s="28" t="s">
        <v>70</v>
      </c>
      <c r="B69" s="38">
        <v>6.4095348095454127E-2</v>
      </c>
      <c r="C69" s="39">
        <v>0.16206735834363034</v>
      </c>
      <c r="D69" s="39">
        <v>0.30792377902864643</v>
      </c>
      <c r="E69" s="39">
        <v>0.40122034721990435</v>
      </c>
      <c r="F69" s="39">
        <v>0.2225467024632449</v>
      </c>
      <c r="G69" s="40">
        <v>0.21949144693102929</v>
      </c>
    </row>
    <row r="70" spans="1:7" ht="24" x14ac:dyDescent="0.25">
      <c r="A70" s="28" t="s">
        <v>71</v>
      </c>
      <c r="B70" s="38">
        <v>8.6569631826057154E-3</v>
      </c>
      <c r="C70" s="39">
        <v>8.3956650323521106E-3</v>
      </c>
      <c r="D70" s="39">
        <v>4.7353924005152318E-3</v>
      </c>
      <c r="E70" s="39">
        <v>1.4092273418607719E-2</v>
      </c>
      <c r="F70" s="39">
        <v>1.0847028809345466E-2</v>
      </c>
      <c r="G70" s="40">
        <v>9.3674809475991442E-3</v>
      </c>
    </row>
    <row r="71" spans="1:7" ht="24" x14ac:dyDescent="0.25">
      <c r="A71" s="28" t="s">
        <v>72</v>
      </c>
      <c r="B71" s="38">
        <v>0</v>
      </c>
      <c r="C71" s="39">
        <v>2.7354368400735584E-3</v>
      </c>
      <c r="D71" s="39">
        <v>2.6159922431765771E-3</v>
      </c>
      <c r="E71" s="39">
        <v>7.0822880429324261E-2</v>
      </c>
      <c r="F71" s="39">
        <v>0.61994190685011985</v>
      </c>
      <c r="G71" s="40">
        <v>0.1342064020784223</v>
      </c>
    </row>
    <row r="72" spans="1:7" ht="36" x14ac:dyDescent="0.25">
      <c r="A72" s="28" t="s">
        <v>73</v>
      </c>
      <c r="B72" s="38">
        <v>1.9877884096778323E-3</v>
      </c>
      <c r="C72" s="39">
        <v>1.0437221648801347E-3</v>
      </c>
      <c r="D72" s="39">
        <v>5.8400834312565264E-3</v>
      </c>
      <c r="E72" s="39">
        <v>1.7820330849608539E-2</v>
      </c>
      <c r="F72" s="39">
        <v>1.5914368343391841E-2</v>
      </c>
      <c r="G72" s="40">
        <v>8.2427957815328478E-3</v>
      </c>
    </row>
    <row r="73" spans="1:7" ht="24" x14ac:dyDescent="0.25">
      <c r="A73" s="28" t="s">
        <v>74</v>
      </c>
      <c r="B73" s="38">
        <v>0.99552237467120175</v>
      </c>
      <c r="C73" s="39">
        <v>0.82351423219767994</v>
      </c>
      <c r="D73" s="39">
        <v>0.29904723888321805</v>
      </c>
      <c r="E73" s="39">
        <v>6.5780483852707433E-2</v>
      </c>
      <c r="F73" s="39">
        <v>1.9411565486326064E-3</v>
      </c>
      <c r="G73" s="40">
        <v>0.47147123358055881</v>
      </c>
    </row>
    <row r="74" spans="1:7" ht="24" x14ac:dyDescent="0.25">
      <c r="A74" s="28" t="s">
        <v>75</v>
      </c>
      <c r="B74" s="38">
        <v>3.3900029813023896E-3</v>
      </c>
      <c r="C74" s="39">
        <v>0.17340313295565973</v>
      </c>
      <c r="D74" s="39">
        <v>0.69521015578545275</v>
      </c>
      <c r="E74" s="39">
        <v>0.93242094732243441</v>
      </c>
      <c r="F74" s="39">
        <v>0.9529419356034422</v>
      </c>
      <c r="G74" s="40">
        <v>0.51762843760409083</v>
      </c>
    </row>
    <row r="75" spans="1:7" x14ac:dyDescent="0.25">
      <c r="A75" s="28" t="s">
        <v>76</v>
      </c>
      <c r="B75" s="38">
        <v>0</v>
      </c>
      <c r="C75" s="39">
        <v>5.7225314070095643E-5</v>
      </c>
      <c r="D75" s="39">
        <v>1.9601874205498592E-3</v>
      </c>
      <c r="E75" s="39">
        <v>9.1942348843797317E-4</v>
      </c>
      <c r="F75" s="39">
        <v>3.0291705048934869E-2</v>
      </c>
      <c r="G75" s="40">
        <v>6.3899284366082231E-3</v>
      </c>
    </row>
    <row r="76" spans="1:7" ht="24" x14ac:dyDescent="0.25">
      <c r="A76" s="28" t="s">
        <v>77</v>
      </c>
      <c r="B76" s="38">
        <v>0</v>
      </c>
      <c r="C76" s="39">
        <v>0</v>
      </c>
      <c r="D76" s="39">
        <v>0</v>
      </c>
      <c r="E76" s="39">
        <v>8.7914533642118465E-4</v>
      </c>
      <c r="F76" s="39">
        <v>1.4658380857373591E-2</v>
      </c>
      <c r="G76" s="40">
        <v>2.9992682396357217E-3</v>
      </c>
    </row>
    <row r="77" spans="1:7" ht="24" x14ac:dyDescent="0.25">
      <c r="A77" s="28" t="s">
        <v>78</v>
      </c>
      <c r="B77" s="38">
        <v>0</v>
      </c>
      <c r="C77" s="39">
        <v>0</v>
      </c>
      <c r="D77" s="39">
        <v>0</v>
      </c>
      <c r="E77" s="39">
        <v>0</v>
      </c>
      <c r="F77" s="39">
        <v>1.4873887887615227E-2</v>
      </c>
      <c r="G77" s="40">
        <v>2.872820126480899E-3</v>
      </c>
    </row>
    <row r="78" spans="1:7" ht="24" x14ac:dyDescent="0.25">
      <c r="A78" s="28" t="s">
        <v>79</v>
      </c>
      <c r="B78" s="38">
        <v>0</v>
      </c>
      <c r="C78" s="39">
        <v>0</v>
      </c>
      <c r="D78" s="39">
        <v>1.7070854910585138E-4</v>
      </c>
      <c r="E78" s="39">
        <v>6.960663793802402E-3</v>
      </c>
      <c r="F78" s="39">
        <v>5.2736841076173435E-2</v>
      </c>
      <c r="G78" s="40">
        <v>1.1547408814088446E-2</v>
      </c>
    </row>
    <row r="79" spans="1:7" ht="24" x14ac:dyDescent="0.25">
      <c r="A79" s="28" t="s">
        <v>80</v>
      </c>
      <c r="B79" s="38">
        <v>0</v>
      </c>
      <c r="C79" s="39">
        <v>0</v>
      </c>
      <c r="D79" s="39">
        <v>1.7079108927074021E-2</v>
      </c>
      <c r="E79" s="39">
        <v>0.15610017083903271</v>
      </c>
      <c r="F79" s="39">
        <v>0.69126897604148729</v>
      </c>
      <c r="G79" s="40">
        <v>0.1664418061695685</v>
      </c>
    </row>
    <row r="80" spans="1:7" ht="24" x14ac:dyDescent="0.25">
      <c r="A80" s="28" t="s">
        <v>81</v>
      </c>
      <c r="B80" s="38">
        <v>1</v>
      </c>
      <c r="C80" s="39">
        <v>0.99928216125988134</v>
      </c>
      <c r="D80" s="39">
        <v>0.98231428987844005</v>
      </c>
      <c r="E80" s="39">
        <v>0.83417244824154579</v>
      </c>
      <c r="F80" s="39">
        <v>0.23918594176464492</v>
      </c>
      <c r="G80" s="40">
        <v>0.81803716878196153</v>
      </c>
    </row>
    <row r="81" spans="1:7" ht="24.75" thickBot="1" x14ac:dyDescent="0.3">
      <c r="A81" s="29" t="s">
        <v>82</v>
      </c>
      <c r="B81" s="41">
        <v>3.3076949607901471</v>
      </c>
      <c r="C81" s="42">
        <v>2.8797191865021423</v>
      </c>
      <c r="D81" s="42">
        <v>2.7171898499940896</v>
      </c>
      <c r="E81" s="42">
        <v>2.5250409110813927</v>
      </c>
      <c r="F81" s="42">
        <v>2.4696524155458408</v>
      </c>
      <c r="G81" s="43">
        <v>2.8182838248721676</v>
      </c>
    </row>
    <row r="82" spans="1:7" ht="15.75" thickTop="1" x14ac:dyDescent="0.25"/>
  </sheetData>
  <mergeCells count="4">
    <mergeCell ref="A22:G22"/>
    <mergeCell ref="A23:G23"/>
    <mergeCell ref="A24:A25"/>
    <mergeCell ref="B24:G24"/>
  </mergeCells>
  <pageMargins left="0.45" right="0.45" top="0.5" bottom="0.5" header="0" footer="0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2014-08-29T16:39:47Z</cp:lastPrinted>
  <dcterms:created xsi:type="dcterms:W3CDTF">2013-08-06T13:22:30Z</dcterms:created>
  <dcterms:modified xsi:type="dcterms:W3CDTF">2014-08-29T16:39:54Z</dcterms:modified>
</cp:coreProperties>
</file>